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0" windowWidth="17670" windowHeight="6585"/>
  </bookViews>
  <sheets>
    <sheet name="Ведомость лесосек" sheetId="2" r:id="rId1"/>
  </sheets>
  <definedNames>
    <definedName name="_xlnm._FilterDatabase" localSheetId="0" hidden="1">'Ведомость лесосек'!$A$6:$S$41</definedName>
    <definedName name="_xlnm.Print_Titles" localSheetId="0">'Ведомость лесосек'!$1:$4</definedName>
  </definedNames>
  <calcPr calcId="125725" refMode="R1C1"/>
</workbook>
</file>

<file path=xl/calcChain.xml><?xml version="1.0" encoding="utf-8"?>
<calcChain xmlns="http://schemas.openxmlformats.org/spreadsheetml/2006/main">
  <c r="P56" i="2"/>
  <c r="Q56"/>
  <c r="R56"/>
  <c r="P57"/>
  <c r="Q57"/>
  <c r="S57" s="1"/>
  <c r="R57"/>
  <c r="P58"/>
  <c r="Q58"/>
  <c r="R58"/>
  <c r="P59"/>
  <c r="Q59"/>
  <c r="S59" s="1"/>
  <c r="R59"/>
  <c r="P60"/>
  <c r="Q60"/>
  <c r="R60"/>
  <c r="P61"/>
  <c r="Q61"/>
  <c r="S61" s="1"/>
  <c r="R61"/>
  <c r="P62"/>
  <c r="Q62"/>
  <c r="R62"/>
  <c r="P63"/>
  <c r="Q63"/>
  <c r="S63" s="1"/>
  <c r="R63"/>
  <c r="P64"/>
  <c r="Q64"/>
  <c r="R64"/>
  <c r="P65"/>
  <c r="Q65"/>
  <c r="S65" s="1"/>
  <c r="R65"/>
  <c r="P66"/>
  <c r="Q66"/>
  <c r="R66"/>
  <c r="P67"/>
  <c r="Q67"/>
  <c r="S67" s="1"/>
  <c r="R67"/>
  <c r="P68"/>
  <c r="Q68"/>
  <c r="R68"/>
  <c r="P69"/>
  <c r="Q69"/>
  <c r="S69" s="1"/>
  <c r="R69"/>
  <c r="P70"/>
  <c r="Q70"/>
  <c r="R70"/>
  <c r="S70" s="1"/>
  <c r="P71"/>
  <c r="Q71"/>
  <c r="S71" s="1"/>
  <c r="R71"/>
  <c r="P72"/>
  <c r="Q72"/>
  <c r="R72"/>
  <c r="P73"/>
  <c r="Q73"/>
  <c r="S73" s="1"/>
  <c r="R73"/>
  <c r="P74"/>
  <c r="Q74"/>
  <c r="R74"/>
  <c r="P75"/>
  <c r="Q75"/>
  <c r="S75" s="1"/>
  <c r="R75"/>
  <c r="P76"/>
  <c r="Q76"/>
  <c r="R76"/>
  <c r="P77"/>
  <c r="Q77"/>
  <c r="S77" s="1"/>
  <c r="R77"/>
  <c r="P78"/>
  <c r="Q78"/>
  <c r="R78"/>
  <c r="P79"/>
  <c r="Q79"/>
  <c r="S79" s="1"/>
  <c r="R79"/>
  <c r="P80"/>
  <c r="Q80"/>
  <c r="R80"/>
  <c r="P81"/>
  <c r="Q81"/>
  <c r="S81" s="1"/>
  <c r="R81"/>
  <c r="P82"/>
  <c r="Q82"/>
  <c r="R82"/>
  <c r="M80"/>
  <c r="M81"/>
  <c r="M82"/>
  <c r="M34"/>
  <c r="P34"/>
  <c r="Q34"/>
  <c r="R34"/>
  <c r="M35"/>
  <c r="P35"/>
  <c r="Q35"/>
  <c r="R35"/>
  <c r="M36"/>
  <c r="P36"/>
  <c r="Q36"/>
  <c r="R36"/>
  <c r="M37"/>
  <c r="P37"/>
  <c r="Q37"/>
  <c r="R37"/>
  <c r="M18"/>
  <c r="P18"/>
  <c r="Q18"/>
  <c r="R18"/>
  <c r="M19"/>
  <c r="P19"/>
  <c r="Q19"/>
  <c r="R19"/>
  <c r="M20"/>
  <c r="P20"/>
  <c r="Q20"/>
  <c r="R20"/>
  <c r="M21"/>
  <c r="P21"/>
  <c r="Q21"/>
  <c r="R21"/>
  <c r="M22"/>
  <c r="P22"/>
  <c r="Q22"/>
  <c r="R22"/>
  <c r="M23"/>
  <c r="P23"/>
  <c r="Q23"/>
  <c r="R23"/>
  <c r="M24"/>
  <c r="P24"/>
  <c r="Q24"/>
  <c r="R24"/>
  <c r="M25"/>
  <c r="P25"/>
  <c r="Q25"/>
  <c r="R25"/>
  <c r="M26"/>
  <c r="P26"/>
  <c r="Q26"/>
  <c r="R26"/>
  <c r="M27"/>
  <c r="P27"/>
  <c r="Q27"/>
  <c r="R27"/>
  <c r="M30"/>
  <c r="P30"/>
  <c r="Q30"/>
  <c r="R30"/>
  <c r="M31"/>
  <c r="P31"/>
  <c r="Q31"/>
  <c r="R31"/>
  <c r="M32"/>
  <c r="P32"/>
  <c r="Q32"/>
  <c r="R32"/>
  <c r="M33"/>
  <c r="P33"/>
  <c r="Q33"/>
  <c r="R33"/>
  <c r="M38"/>
  <c r="P38"/>
  <c r="Q38"/>
  <c r="R38"/>
  <c r="P40"/>
  <c r="Q40"/>
  <c r="R40"/>
  <c r="M40"/>
  <c r="S82" l="1"/>
  <c r="S80"/>
  <c r="S78"/>
  <c r="S76"/>
  <c r="S74"/>
  <c r="S72"/>
  <c r="S68"/>
  <c r="S66"/>
  <c r="S64"/>
  <c r="S62"/>
  <c r="S60"/>
  <c r="S58"/>
  <c r="S56"/>
  <c r="S19"/>
  <c r="S33"/>
  <c r="S25"/>
  <c r="S30"/>
  <c r="S37"/>
  <c r="S20"/>
  <c r="S31"/>
  <c r="S24"/>
  <c r="S32"/>
  <c r="S23"/>
  <c r="S27"/>
  <c r="S35"/>
  <c r="S38"/>
  <c r="S26"/>
  <c r="S22"/>
  <c r="S21"/>
  <c r="S18"/>
  <c r="S36"/>
  <c r="S34"/>
  <c r="S40"/>
  <c r="M39"/>
  <c r="M29"/>
  <c r="M28"/>
  <c r="M83"/>
  <c r="M6"/>
  <c r="M13"/>
  <c r="M11"/>
  <c r="M9"/>
  <c r="P83"/>
  <c r="R83"/>
  <c r="Q83"/>
  <c r="R48"/>
  <c r="Q48"/>
  <c r="P48"/>
  <c r="R85"/>
  <c r="Q85"/>
  <c r="P85"/>
  <c r="M85"/>
  <c r="R84"/>
  <c r="Q84"/>
  <c r="P84"/>
  <c r="M84"/>
  <c r="R86"/>
  <c r="Q86"/>
  <c r="P86"/>
  <c r="M86"/>
  <c r="R55"/>
  <c r="Q55"/>
  <c r="P55"/>
  <c r="R39"/>
  <c r="Q39"/>
  <c r="P39"/>
  <c r="R29"/>
  <c r="Q29"/>
  <c r="P29"/>
  <c r="R28"/>
  <c r="Q28"/>
  <c r="P28"/>
  <c r="R17"/>
  <c r="Q17"/>
  <c r="P17"/>
  <c r="M17"/>
  <c r="R16"/>
  <c r="Q16"/>
  <c r="P16"/>
  <c r="M16"/>
  <c r="R15"/>
  <c r="Q15"/>
  <c r="P15"/>
  <c r="M15"/>
  <c r="R14"/>
  <c r="Q14"/>
  <c r="P14"/>
  <c r="M14"/>
  <c r="R13"/>
  <c r="Q13"/>
  <c r="P13"/>
  <c r="R53"/>
  <c r="Q53"/>
  <c r="P53"/>
  <c r="R52"/>
  <c r="Q52"/>
  <c r="P52"/>
  <c r="P51"/>
  <c r="R51"/>
  <c r="Q51"/>
  <c r="P10"/>
  <c r="R10"/>
  <c r="Q10"/>
  <c r="M10"/>
  <c r="P9"/>
  <c r="R9"/>
  <c r="Q9"/>
  <c r="P11"/>
  <c r="R11"/>
  <c r="Q11"/>
  <c r="R54"/>
  <c r="Q54"/>
  <c r="P54"/>
  <c r="R50"/>
  <c r="Q50"/>
  <c r="P50"/>
  <c r="P12"/>
  <c r="R12"/>
  <c r="Q12"/>
  <c r="M12"/>
  <c r="R8"/>
  <c r="Q8"/>
  <c r="R7"/>
  <c r="Q7"/>
  <c r="P8"/>
  <c r="P7"/>
  <c r="M8"/>
  <c r="M7"/>
  <c r="P47"/>
  <c r="Q47"/>
  <c r="R47"/>
  <c r="P49"/>
  <c r="Q49"/>
  <c r="R49"/>
  <c r="M87"/>
  <c r="P87"/>
  <c r="Q87"/>
  <c r="R87"/>
  <c r="M41"/>
  <c r="P41"/>
  <c r="Q41"/>
  <c r="R41"/>
  <c r="S83" l="1"/>
  <c r="S86"/>
  <c r="S48"/>
  <c r="S39"/>
  <c r="S28"/>
  <c r="S84"/>
  <c r="S14"/>
  <c r="S12"/>
  <c r="S7"/>
  <c r="S9"/>
  <c r="S50"/>
  <c r="S85"/>
  <c r="S55"/>
  <c r="S54"/>
  <c r="S53"/>
  <c r="S51"/>
  <c r="S29"/>
  <c r="S17"/>
  <c r="S16"/>
  <c r="S15"/>
  <c r="S13"/>
  <c r="S10"/>
  <c r="S52"/>
  <c r="S11"/>
  <c r="S8"/>
  <c r="S87"/>
  <c r="S49"/>
  <c r="S47"/>
  <c r="S41"/>
  <c r="O89"/>
  <c r="N89"/>
  <c r="L89"/>
  <c r="K89"/>
  <c r="M89"/>
  <c r="O43"/>
  <c r="N43"/>
  <c r="L43"/>
  <c r="K43"/>
  <c r="R6"/>
  <c r="Q6"/>
  <c r="P6"/>
  <c r="P43" l="1"/>
  <c r="S45" s="1"/>
  <c r="R89"/>
  <c r="P89"/>
  <c r="M43"/>
  <c r="Q43"/>
  <c r="R43"/>
  <c r="Q89"/>
  <c r="S6"/>
  <c r="S43" l="1"/>
  <c r="S89"/>
</calcChain>
</file>

<file path=xl/sharedStrings.xml><?xml version="1.0" encoding="utf-8"?>
<sst xmlns="http://schemas.openxmlformats.org/spreadsheetml/2006/main" count="317" uniqueCount="58">
  <si>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</si>
  <si>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</si>
  <si>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</si>
  <si>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</si>
  <si>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</si>
  <si>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</si>
  <si>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</si>
  <si>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</si>
  <si>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</si>
  <si>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</si>
  <si>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</si>
  <si>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</si>
  <si>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</si>
  <si>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</si>
  <si>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</si>
  <si>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</si>
  <si>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</si>
  <si>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</si>
  <si>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</si>
  <si>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</si>
  <si>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</si>
  <si>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</si>
  <si>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</si>
  <si>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</si>
  <si>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</si>
  <si>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</si>
  <si>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</si>
  <si>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</si>
  <si>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</si>
  <si>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</si>
  <si>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</si>
  <si>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</si>
  <si>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</si>
  <si>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</si>
  <si>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</si>
  <si>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</si>
  <si>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</si>
  <si>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</si>
  <si>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</si>
  <si>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</si>
  <si>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>Игринское</t>
  </si>
  <si>
    <t>Зуринское</t>
  </si>
  <si>
    <t>ср</t>
  </si>
  <si>
    <t>лиственное</t>
  </si>
  <si>
    <t>б</t>
  </si>
  <si>
    <t>хвойное</t>
  </si>
  <si>
    <t>е</t>
  </si>
  <si>
    <t>Менильское</t>
  </si>
  <si>
    <t>ВР</t>
  </si>
  <si>
    <t>с</t>
  </si>
  <si>
    <t>Ново-Зятцинское</t>
  </si>
  <si>
    <t>ос</t>
  </si>
  <si>
    <t>Пионерское</t>
  </si>
  <si>
    <t>Чутырское</t>
  </si>
  <si>
    <t>вр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</si>
  <si>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</si>
  <si>
    <t>Новозятцинское</t>
  </si>
  <si>
    <t>лп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</si>
</sst>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Border="1"/>
    <xf numFmtId="0" fontId="0" fillId="5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/>
    <xf numFmtId="0" fontId="0" fillId="0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view="pageBreakPreview" zoomScale="60" zoomScaleNormal="80" workbookViewId="0">
      <pane ySplit="4" topLeftCell="A65" activePane="bottomLeft" state="frozen"/>
      <selection pane="bottomLeft" activeCell="O12" sqref="O12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7.140625" customWidth="1"/>
    <col min="5" max="5" width="10.28515625" customWidth="1"/>
    <col min="6" max="6" width="11.7109375" customWidth="1"/>
    <col min="7" max="7" width="13.7109375" customWidth="1"/>
    <col min="8" max="8" width="13.570312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9.5" customHeight="1">
      <c r="A2" s="62" t="s">
        <v>0</v>
      </c>
      <c r="B2" s="62" t="s">
        <v>1</v>
      </c>
      <c r="C2" s="62" t="s">
        <v>26</v>
      </c>
      <c r="D2" s="62"/>
      <c r="E2" s="62"/>
      <c r="F2" s="62"/>
      <c r="G2" s="62" t="s">
        <v>37</v>
      </c>
      <c r="H2" s="62" t="s">
        <v>2</v>
      </c>
      <c r="I2" s="62" t="s">
        <v>38</v>
      </c>
      <c r="J2" s="62" t="s">
        <v>3</v>
      </c>
      <c r="K2" s="62" t="s">
        <v>4</v>
      </c>
      <c r="L2" s="62"/>
      <c r="M2" s="62"/>
      <c r="N2" s="77" t="s">
        <v>33</v>
      </c>
      <c r="O2" s="78"/>
      <c r="P2" s="79"/>
      <c r="Q2" s="62" t="s">
        <v>5</v>
      </c>
      <c r="R2" s="62"/>
      <c r="S2" s="62"/>
    </row>
    <row r="3" spans="1:19" ht="55.5" customHeight="1">
      <c r="A3" s="62"/>
      <c r="B3" s="62"/>
      <c r="C3" s="62" t="s">
        <v>6</v>
      </c>
      <c r="D3" s="62" t="s">
        <v>7</v>
      </c>
      <c r="E3" s="62" t="s">
        <v>8</v>
      </c>
      <c r="F3" s="62" t="s">
        <v>36</v>
      </c>
      <c r="G3" s="62"/>
      <c r="H3" s="62"/>
      <c r="I3" s="62"/>
      <c r="J3" s="62"/>
      <c r="K3" s="62"/>
      <c r="L3" s="62"/>
      <c r="M3" s="62"/>
      <c r="N3" s="80"/>
      <c r="O3" s="81"/>
      <c r="P3" s="82"/>
      <c r="Q3" s="62"/>
      <c r="R3" s="62"/>
      <c r="S3" s="62"/>
    </row>
    <row r="4" spans="1:19" ht="21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63" t="s">
        <v>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</row>
    <row r="6" spans="1:19" ht="15.75">
      <c r="A6" s="2">
        <v>1</v>
      </c>
      <c r="B6" s="20">
        <v>2019</v>
      </c>
      <c r="C6" s="20" t="s">
        <v>40</v>
      </c>
      <c r="D6" s="21" t="s">
        <v>41</v>
      </c>
      <c r="E6" s="22">
        <v>38</v>
      </c>
      <c r="F6" s="22">
        <v>22</v>
      </c>
      <c r="G6" s="23" t="s">
        <v>42</v>
      </c>
      <c r="H6" s="20" t="s">
        <v>43</v>
      </c>
      <c r="I6" s="24" t="s">
        <v>44</v>
      </c>
      <c r="J6" s="25">
        <v>0.33</v>
      </c>
      <c r="K6" s="26">
        <v>34</v>
      </c>
      <c r="L6" s="26">
        <v>26</v>
      </c>
      <c r="M6" s="4">
        <f>K6+L6</f>
        <v>60</v>
      </c>
      <c r="N6" s="35">
        <v>34</v>
      </c>
      <c r="O6" s="35">
        <v>26</v>
      </c>
      <c r="P6" s="4">
        <f>N6+O6</f>
        <v>60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20">
        <v>2020</v>
      </c>
      <c r="C7" s="20" t="s">
        <v>40</v>
      </c>
      <c r="D7" s="21" t="s">
        <v>41</v>
      </c>
      <c r="E7" s="22">
        <v>37</v>
      </c>
      <c r="F7" s="22">
        <v>11</v>
      </c>
      <c r="G7" s="23" t="s">
        <v>42</v>
      </c>
      <c r="H7" s="20" t="s">
        <v>43</v>
      </c>
      <c r="I7" s="24" t="s">
        <v>44</v>
      </c>
      <c r="J7" s="25">
        <v>4.9000000000000004</v>
      </c>
      <c r="K7" s="26">
        <v>601</v>
      </c>
      <c r="L7" s="26">
        <v>370</v>
      </c>
      <c r="M7" s="4">
        <f t="shared" ref="M7:M41" si="1">K7+L7</f>
        <v>971</v>
      </c>
      <c r="N7" s="26">
        <v>601</v>
      </c>
      <c r="O7" s="26">
        <v>370</v>
      </c>
      <c r="P7" s="4">
        <f t="shared" ref="P7:P41" si="2">N7+O7</f>
        <v>971</v>
      </c>
      <c r="Q7" s="4">
        <f t="shared" ref="Q7:Q12" si="3">K7-N7</f>
        <v>0</v>
      </c>
      <c r="R7" s="4">
        <f t="shared" ref="R7:R12" si="4">L7-O7</f>
        <v>0</v>
      </c>
      <c r="S7" s="5">
        <f t="shared" ref="S7:S12" si="5">Q7+R7</f>
        <v>0</v>
      </c>
    </row>
    <row r="8" spans="1:19" ht="15.75">
      <c r="A8" s="2">
        <v>3</v>
      </c>
      <c r="B8" s="20">
        <v>2020</v>
      </c>
      <c r="C8" s="20" t="s">
        <v>40</v>
      </c>
      <c r="D8" s="21" t="s">
        <v>41</v>
      </c>
      <c r="E8" s="22">
        <v>85</v>
      </c>
      <c r="F8" s="22">
        <v>18</v>
      </c>
      <c r="G8" s="23" t="s">
        <v>42</v>
      </c>
      <c r="H8" s="20" t="s">
        <v>45</v>
      </c>
      <c r="I8" s="24" t="s">
        <v>46</v>
      </c>
      <c r="J8" s="25">
        <v>13.5</v>
      </c>
      <c r="K8" s="26">
        <v>1980</v>
      </c>
      <c r="L8" s="26">
        <v>1011</v>
      </c>
      <c r="M8" s="4">
        <f t="shared" si="1"/>
        <v>2991</v>
      </c>
      <c r="N8" s="26">
        <v>1980</v>
      </c>
      <c r="O8" s="26">
        <v>1011</v>
      </c>
      <c r="P8" s="4">
        <f t="shared" si="2"/>
        <v>2991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20">
        <v>2020</v>
      </c>
      <c r="C9" s="20" t="s">
        <v>40</v>
      </c>
      <c r="D9" s="21" t="s">
        <v>41</v>
      </c>
      <c r="E9" s="22">
        <v>133</v>
      </c>
      <c r="F9" s="22">
        <v>25</v>
      </c>
      <c r="G9" s="23" t="s">
        <v>42</v>
      </c>
      <c r="H9" s="20" t="s">
        <v>45</v>
      </c>
      <c r="I9" s="24" t="s">
        <v>46</v>
      </c>
      <c r="J9" s="25">
        <v>3.4</v>
      </c>
      <c r="K9" s="26">
        <v>429</v>
      </c>
      <c r="L9" s="26">
        <v>167</v>
      </c>
      <c r="M9" s="4">
        <f t="shared" si="1"/>
        <v>596</v>
      </c>
      <c r="N9" s="26">
        <v>429</v>
      </c>
      <c r="O9" s="26">
        <v>167</v>
      </c>
      <c r="P9" s="4">
        <f t="shared" si="2"/>
        <v>596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>
        <v>5</v>
      </c>
      <c r="B10" s="20">
        <v>2020</v>
      </c>
      <c r="C10" s="20" t="s">
        <v>40</v>
      </c>
      <c r="D10" s="21" t="s">
        <v>41</v>
      </c>
      <c r="E10" s="22">
        <v>154</v>
      </c>
      <c r="F10" s="22">
        <v>6</v>
      </c>
      <c r="G10" s="23" t="s">
        <v>42</v>
      </c>
      <c r="H10" s="20" t="s">
        <v>45</v>
      </c>
      <c r="I10" s="24" t="s">
        <v>46</v>
      </c>
      <c r="J10" s="25">
        <v>5.2</v>
      </c>
      <c r="K10" s="26">
        <v>1020</v>
      </c>
      <c r="L10" s="26">
        <v>515</v>
      </c>
      <c r="M10" s="4">
        <f>K10+L10</f>
        <v>1535</v>
      </c>
      <c r="N10" s="26">
        <v>1020</v>
      </c>
      <c r="O10" s="26">
        <v>515</v>
      </c>
      <c r="P10" s="4">
        <f t="shared" si="2"/>
        <v>1535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">
        <v>6</v>
      </c>
      <c r="B11" s="20">
        <v>2020</v>
      </c>
      <c r="C11" s="20" t="s">
        <v>40</v>
      </c>
      <c r="D11" s="27" t="s">
        <v>47</v>
      </c>
      <c r="E11" s="22">
        <v>118</v>
      </c>
      <c r="F11" s="22">
        <v>39</v>
      </c>
      <c r="G11" s="23" t="s">
        <v>48</v>
      </c>
      <c r="H11" s="20" t="s">
        <v>45</v>
      </c>
      <c r="I11" s="24" t="s">
        <v>49</v>
      </c>
      <c r="J11" s="25">
        <v>6.6</v>
      </c>
      <c r="K11" s="26">
        <v>420</v>
      </c>
      <c r="L11" s="26">
        <v>60</v>
      </c>
      <c r="M11" s="4">
        <f>K11+L11</f>
        <v>480</v>
      </c>
      <c r="N11" s="26">
        <v>420</v>
      </c>
      <c r="O11" s="26">
        <v>60</v>
      </c>
      <c r="P11" s="4">
        <f t="shared" si="2"/>
        <v>480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">
        <v>7</v>
      </c>
      <c r="B12" s="20">
        <v>2020</v>
      </c>
      <c r="C12" s="20" t="s">
        <v>40</v>
      </c>
      <c r="D12" s="27" t="s">
        <v>47</v>
      </c>
      <c r="E12" s="22">
        <v>62</v>
      </c>
      <c r="F12" s="22">
        <v>11</v>
      </c>
      <c r="G12" s="28" t="s">
        <v>42</v>
      </c>
      <c r="H12" s="20" t="s">
        <v>43</v>
      </c>
      <c r="I12" s="24" t="s">
        <v>44</v>
      </c>
      <c r="J12" s="25">
        <v>8</v>
      </c>
      <c r="K12" s="26">
        <v>1040</v>
      </c>
      <c r="L12" s="26">
        <v>560</v>
      </c>
      <c r="M12" s="4">
        <f t="shared" si="1"/>
        <v>1600</v>
      </c>
      <c r="N12" s="35">
        <v>952</v>
      </c>
      <c r="O12" s="35">
        <v>500</v>
      </c>
      <c r="P12" s="4">
        <f t="shared" si="2"/>
        <v>1452</v>
      </c>
      <c r="Q12" s="4">
        <f t="shared" si="3"/>
        <v>88</v>
      </c>
      <c r="R12" s="4">
        <f t="shared" si="4"/>
        <v>60</v>
      </c>
      <c r="S12" s="5">
        <f t="shared" si="5"/>
        <v>148</v>
      </c>
    </row>
    <row r="13" spans="1:19" ht="15.75">
      <c r="A13" s="2">
        <v>8</v>
      </c>
      <c r="B13" s="20">
        <v>2021</v>
      </c>
      <c r="C13" s="20" t="s">
        <v>40</v>
      </c>
      <c r="D13" s="27" t="s">
        <v>50</v>
      </c>
      <c r="E13" s="22">
        <v>61</v>
      </c>
      <c r="F13" s="22">
        <v>12</v>
      </c>
      <c r="G13" s="28" t="s">
        <v>42</v>
      </c>
      <c r="H13" s="20" t="s">
        <v>43</v>
      </c>
      <c r="I13" s="24" t="s">
        <v>44</v>
      </c>
      <c r="J13" s="25">
        <v>0.15</v>
      </c>
      <c r="K13" s="26">
        <v>8</v>
      </c>
      <c r="L13" s="26">
        <v>12</v>
      </c>
      <c r="M13" s="4">
        <f t="shared" si="1"/>
        <v>20</v>
      </c>
      <c r="N13" s="35">
        <v>8</v>
      </c>
      <c r="O13" s="35">
        <v>12</v>
      </c>
      <c r="P13" s="4">
        <f t="shared" si="2"/>
        <v>20</v>
      </c>
      <c r="Q13" s="4">
        <f t="shared" ref="Q13:Q16" si="6">K13-N13</f>
        <v>0</v>
      </c>
      <c r="R13" s="4">
        <f t="shared" ref="R13:R16" si="7">L13-O13</f>
        <v>0</v>
      </c>
      <c r="S13" s="5">
        <f t="shared" ref="S13:S16" si="8">Q13+R13</f>
        <v>0</v>
      </c>
    </row>
    <row r="14" spans="1:19" ht="15.75">
      <c r="A14" s="2">
        <v>9</v>
      </c>
      <c r="B14" s="20">
        <v>2020</v>
      </c>
      <c r="C14" s="20" t="s">
        <v>40</v>
      </c>
      <c r="D14" s="27" t="s">
        <v>50</v>
      </c>
      <c r="E14" s="29">
        <v>57</v>
      </c>
      <c r="F14" s="30">
        <v>40</v>
      </c>
      <c r="G14" s="28" t="s">
        <v>42</v>
      </c>
      <c r="H14" s="20" t="s">
        <v>45</v>
      </c>
      <c r="I14" s="30" t="s">
        <v>49</v>
      </c>
      <c r="J14" s="31">
        <v>4.2</v>
      </c>
      <c r="K14" s="31">
        <v>545</v>
      </c>
      <c r="L14" s="31">
        <v>48</v>
      </c>
      <c r="M14" s="4">
        <f t="shared" ref="M14:M16" si="9">K14+L14</f>
        <v>593</v>
      </c>
      <c r="N14" s="31">
        <v>545</v>
      </c>
      <c r="O14" s="31">
        <v>48</v>
      </c>
      <c r="P14" s="4">
        <f t="shared" si="2"/>
        <v>593</v>
      </c>
      <c r="Q14" s="4">
        <f t="shared" si="6"/>
        <v>0</v>
      </c>
      <c r="R14" s="4">
        <f t="shared" si="7"/>
        <v>0</v>
      </c>
      <c r="S14" s="5">
        <f t="shared" si="8"/>
        <v>0</v>
      </c>
    </row>
    <row r="15" spans="1:19" ht="15.75">
      <c r="A15" s="2">
        <v>10</v>
      </c>
      <c r="B15" s="20">
        <v>2020</v>
      </c>
      <c r="C15" s="20" t="s">
        <v>40</v>
      </c>
      <c r="D15" s="27" t="s">
        <v>50</v>
      </c>
      <c r="E15" s="29">
        <v>5</v>
      </c>
      <c r="F15" s="30">
        <v>36</v>
      </c>
      <c r="G15" s="28" t="s">
        <v>42</v>
      </c>
      <c r="H15" s="20" t="s">
        <v>45</v>
      </c>
      <c r="I15" s="30" t="s">
        <v>49</v>
      </c>
      <c r="J15" s="31">
        <v>2.2000000000000002</v>
      </c>
      <c r="K15" s="31">
        <v>332</v>
      </c>
      <c r="L15" s="31">
        <v>26</v>
      </c>
      <c r="M15" s="4">
        <f t="shared" si="9"/>
        <v>358</v>
      </c>
      <c r="N15" s="31">
        <v>332</v>
      </c>
      <c r="O15" s="31">
        <v>26</v>
      </c>
      <c r="P15" s="4">
        <f t="shared" si="2"/>
        <v>358</v>
      </c>
      <c r="Q15" s="4">
        <f t="shared" si="6"/>
        <v>0</v>
      </c>
      <c r="R15" s="4">
        <f t="shared" si="7"/>
        <v>0</v>
      </c>
      <c r="S15" s="5">
        <f t="shared" si="8"/>
        <v>0</v>
      </c>
    </row>
    <row r="16" spans="1:19" ht="15.75">
      <c r="A16" s="2">
        <v>11</v>
      </c>
      <c r="B16" s="20">
        <v>2020</v>
      </c>
      <c r="C16" s="20" t="s">
        <v>40</v>
      </c>
      <c r="D16" s="27" t="s">
        <v>50</v>
      </c>
      <c r="E16" s="29">
        <v>38</v>
      </c>
      <c r="F16" s="30">
        <v>35</v>
      </c>
      <c r="G16" s="28" t="s">
        <v>42</v>
      </c>
      <c r="H16" s="20" t="s">
        <v>45</v>
      </c>
      <c r="I16" s="30" t="s">
        <v>49</v>
      </c>
      <c r="J16" s="31">
        <v>0.9</v>
      </c>
      <c r="K16" s="31">
        <v>202</v>
      </c>
      <c r="L16" s="31">
        <v>21</v>
      </c>
      <c r="M16" s="4">
        <f t="shared" si="9"/>
        <v>223</v>
      </c>
      <c r="N16" s="31">
        <v>202</v>
      </c>
      <c r="O16" s="31">
        <v>21</v>
      </c>
      <c r="P16" s="4">
        <f t="shared" si="2"/>
        <v>223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.75">
      <c r="A17" s="2">
        <v>12</v>
      </c>
      <c r="B17" s="20">
        <v>2020</v>
      </c>
      <c r="C17" s="20" t="s">
        <v>40</v>
      </c>
      <c r="D17" s="27" t="s">
        <v>50</v>
      </c>
      <c r="E17" s="29">
        <v>39</v>
      </c>
      <c r="F17" s="30">
        <v>4</v>
      </c>
      <c r="G17" s="28" t="s">
        <v>42</v>
      </c>
      <c r="H17" s="20" t="s">
        <v>45</v>
      </c>
      <c r="I17" s="30" t="s">
        <v>49</v>
      </c>
      <c r="J17" s="31">
        <v>2.8</v>
      </c>
      <c r="K17" s="31">
        <v>333</v>
      </c>
      <c r="L17" s="31">
        <v>68</v>
      </c>
      <c r="M17" s="4">
        <f t="shared" ref="M17:M40" si="10">K17+L17</f>
        <v>401</v>
      </c>
      <c r="N17" s="31">
        <v>333</v>
      </c>
      <c r="O17" s="31">
        <v>68</v>
      </c>
      <c r="P17" s="4">
        <f t="shared" ref="P17:P39" si="11">N17+O17</f>
        <v>401</v>
      </c>
      <c r="Q17" s="4">
        <f t="shared" ref="Q17:Q39" si="12">K17-N17</f>
        <v>0</v>
      </c>
      <c r="R17" s="4">
        <f t="shared" ref="R17:R39" si="13">L17-O17</f>
        <v>0</v>
      </c>
      <c r="S17" s="5">
        <f t="shared" ref="S17:S39" si="14">Q17+R17</f>
        <v>0</v>
      </c>
    </row>
    <row r="18" spans="1:19" ht="15.75">
      <c r="A18" s="2">
        <v>13</v>
      </c>
      <c r="B18" s="20">
        <v>2020</v>
      </c>
      <c r="C18" s="20" t="s">
        <v>40</v>
      </c>
      <c r="D18" s="27" t="s">
        <v>50</v>
      </c>
      <c r="E18" s="29">
        <v>131</v>
      </c>
      <c r="F18" s="30">
        <v>66</v>
      </c>
      <c r="G18" s="28" t="s">
        <v>42</v>
      </c>
      <c r="H18" s="20" t="s">
        <v>43</v>
      </c>
      <c r="I18" s="30" t="s">
        <v>51</v>
      </c>
      <c r="J18" s="31">
        <v>2.9</v>
      </c>
      <c r="K18" s="31">
        <v>574</v>
      </c>
      <c r="L18" s="31">
        <v>355</v>
      </c>
      <c r="M18" s="4">
        <f t="shared" ref="M18:M27" si="15">K18+L18</f>
        <v>929</v>
      </c>
      <c r="N18" s="31">
        <v>574</v>
      </c>
      <c r="O18" s="31">
        <v>355</v>
      </c>
      <c r="P18" s="4">
        <f t="shared" ref="P18:P27" si="16">N18+O18</f>
        <v>929</v>
      </c>
      <c r="Q18" s="4">
        <f t="shared" ref="Q18:Q27" si="17">K18-N18</f>
        <v>0</v>
      </c>
      <c r="R18" s="4">
        <f t="shared" ref="R18:R27" si="18">L18-O18</f>
        <v>0</v>
      </c>
      <c r="S18" s="5">
        <f t="shared" ref="S18:S27" si="19">Q18+R18</f>
        <v>0</v>
      </c>
    </row>
    <row r="19" spans="1:19" ht="15.75">
      <c r="A19" s="2">
        <v>14</v>
      </c>
      <c r="B19" s="20">
        <v>2020</v>
      </c>
      <c r="C19" s="20" t="s">
        <v>40</v>
      </c>
      <c r="D19" s="27" t="s">
        <v>50</v>
      </c>
      <c r="E19" s="29">
        <v>60</v>
      </c>
      <c r="F19" s="30">
        <v>3</v>
      </c>
      <c r="G19" s="28" t="s">
        <v>42</v>
      </c>
      <c r="H19" s="20" t="s">
        <v>43</v>
      </c>
      <c r="I19" s="30" t="s">
        <v>44</v>
      </c>
      <c r="J19" s="31">
        <v>1.9</v>
      </c>
      <c r="K19" s="31">
        <v>378</v>
      </c>
      <c r="L19" s="31">
        <v>150</v>
      </c>
      <c r="M19" s="4">
        <f t="shared" si="15"/>
        <v>528</v>
      </c>
      <c r="N19" s="31">
        <v>378</v>
      </c>
      <c r="O19" s="31">
        <v>150</v>
      </c>
      <c r="P19" s="4">
        <f t="shared" si="16"/>
        <v>528</v>
      </c>
      <c r="Q19" s="4">
        <f t="shared" si="17"/>
        <v>0</v>
      </c>
      <c r="R19" s="4">
        <f t="shared" si="18"/>
        <v>0</v>
      </c>
      <c r="S19" s="5">
        <f t="shared" si="19"/>
        <v>0</v>
      </c>
    </row>
    <row r="20" spans="1:19" ht="15.75">
      <c r="A20" s="2">
        <v>15</v>
      </c>
      <c r="B20" s="20">
        <v>2020</v>
      </c>
      <c r="C20" s="20" t="s">
        <v>40</v>
      </c>
      <c r="D20" s="27" t="s">
        <v>50</v>
      </c>
      <c r="E20" s="29">
        <v>60</v>
      </c>
      <c r="F20" s="30">
        <v>4</v>
      </c>
      <c r="G20" s="28" t="s">
        <v>42</v>
      </c>
      <c r="H20" s="20" t="s">
        <v>43</v>
      </c>
      <c r="I20" s="30" t="s">
        <v>44</v>
      </c>
      <c r="J20" s="31">
        <v>1.5</v>
      </c>
      <c r="K20" s="31">
        <v>264</v>
      </c>
      <c r="L20" s="31">
        <v>134</v>
      </c>
      <c r="M20" s="4">
        <f t="shared" si="15"/>
        <v>398</v>
      </c>
      <c r="N20" s="31">
        <v>264</v>
      </c>
      <c r="O20" s="31">
        <v>134</v>
      </c>
      <c r="P20" s="4">
        <f t="shared" si="16"/>
        <v>398</v>
      </c>
      <c r="Q20" s="4">
        <f t="shared" si="17"/>
        <v>0</v>
      </c>
      <c r="R20" s="4">
        <f t="shared" si="18"/>
        <v>0</v>
      </c>
      <c r="S20" s="5">
        <f t="shared" si="19"/>
        <v>0</v>
      </c>
    </row>
    <row r="21" spans="1:19" ht="15.75">
      <c r="A21" s="2">
        <v>16</v>
      </c>
      <c r="B21" s="20">
        <v>2020</v>
      </c>
      <c r="C21" s="20" t="s">
        <v>40</v>
      </c>
      <c r="D21" s="27" t="s">
        <v>50</v>
      </c>
      <c r="E21" s="29">
        <v>12</v>
      </c>
      <c r="F21" s="30">
        <v>34</v>
      </c>
      <c r="G21" s="28" t="s">
        <v>42</v>
      </c>
      <c r="H21" s="20" t="s">
        <v>43</v>
      </c>
      <c r="I21" s="30" t="s">
        <v>51</v>
      </c>
      <c r="J21" s="31">
        <v>4.5</v>
      </c>
      <c r="K21" s="31">
        <v>838</v>
      </c>
      <c r="L21" s="31">
        <v>479</v>
      </c>
      <c r="M21" s="4">
        <f t="shared" si="15"/>
        <v>1317</v>
      </c>
      <c r="N21" s="31">
        <v>153</v>
      </c>
      <c r="O21" s="31">
        <v>87</v>
      </c>
      <c r="P21" s="4">
        <f t="shared" si="16"/>
        <v>240</v>
      </c>
      <c r="Q21" s="4">
        <f t="shared" si="17"/>
        <v>685</v>
      </c>
      <c r="R21" s="4">
        <f t="shared" si="18"/>
        <v>392</v>
      </c>
      <c r="S21" s="5">
        <f t="shared" si="19"/>
        <v>1077</v>
      </c>
    </row>
    <row r="22" spans="1:19" ht="15.75">
      <c r="A22" s="2">
        <v>17</v>
      </c>
      <c r="B22" s="20">
        <v>2020</v>
      </c>
      <c r="C22" s="20" t="s">
        <v>40</v>
      </c>
      <c r="D22" s="27" t="s">
        <v>50</v>
      </c>
      <c r="E22" s="29">
        <v>84</v>
      </c>
      <c r="F22" s="30">
        <v>19</v>
      </c>
      <c r="G22" s="28" t="s">
        <v>42</v>
      </c>
      <c r="H22" s="20" t="s">
        <v>43</v>
      </c>
      <c r="I22" s="30" t="s">
        <v>44</v>
      </c>
      <c r="J22" s="31">
        <v>1</v>
      </c>
      <c r="K22" s="31">
        <v>200</v>
      </c>
      <c r="L22" s="31">
        <v>97</v>
      </c>
      <c r="M22" s="4">
        <f t="shared" si="15"/>
        <v>297</v>
      </c>
      <c r="N22" s="31">
        <v>200</v>
      </c>
      <c r="O22" s="31">
        <v>97</v>
      </c>
      <c r="P22" s="4">
        <f t="shared" si="16"/>
        <v>297</v>
      </c>
      <c r="Q22" s="4">
        <f t="shared" si="17"/>
        <v>0</v>
      </c>
      <c r="R22" s="4">
        <f t="shared" si="18"/>
        <v>0</v>
      </c>
      <c r="S22" s="5">
        <f t="shared" si="19"/>
        <v>0</v>
      </c>
    </row>
    <row r="23" spans="1:19" ht="15.75">
      <c r="A23" s="2">
        <v>18</v>
      </c>
      <c r="B23" s="20">
        <v>2020</v>
      </c>
      <c r="C23" s="20" t="s">
        <v>40</v>
      </c>
      <c r="D23" s="27" t="s">
        <v>50</v>
      </c>
      <c r="E23" s="29">
        <v>158</v>
      </c>
      <c r="F23" s="30">
        <v>1</v>
      </c>
      <c r="G23" s="28" t="s">
        <v>42</v>
      </c>
      <c r="H23" s="20" t="s">
        <v>43</v>
      </c>
      <c r="I23" s="30" t="s">
        <v>44</v>
      </c>
      <c r="J23" s="31">
        <v>6.5</v>
      </c>
      <c r="K23" s="31">
        <v>818</v>
      </c>
      <c r="L23" s="31">
        <v>477</v>
      </c>
      <c r="M23" s="4">
        <f t="shared" si="15"/>
        <v>1295</v>
      </c>
      <c r="N23" s="31">
        <v>818</v>
      </c>
      <c r="O23" s="31">
        <v>477</v>
      </c>
      <c r="P23" s="4">
        <f t="shared" si="16"/>
        <v>1295</v>
      </c>
      <c r="Q23" s="4">
        <f t="shared" si="17"/>
        <v>0</v>
      </c>
      <c r="R23" s="4">
        <f t="shared" si="18"/>
        <v>0</v>
      </c>
      <c r="S23" s="5">
        <f t="shared" si="19"/>
        <v>0</v>
      </c>
    </row>
    <row r="24" spans="1:19" ht="15.75">
      <c r="A24" s="2">
        <v>19</v>
      </c>
      <c r="B24" s="20">
        <v>2020</v>
      </c>
      <c r="C24" s="20" t="s">
        <v>40</v>
      </c>
      <c r="D24" s="27" t="s">
        <v>50</v>
      </c>
      <c r="E24" s="29">
        <v>83</v>
      </c>
      <c r="F24" s="30">
        <v>8</v>
      </c>
      <c r="G24" s="28" t="s">
        <v>42</v>
      </c>
      <c r="H24" s="20" t="s">
        <v>43</v>
      </c>
      <c r="I24" s="30" t="s">
        <v>44</v>
      </c>
      <c r="J24" s="31">
        <v>2.2000000000000002</v>
      </c>
      <c r="K24" s="31">
        <v>291</v>
      </c>
      <c r="L24" s="31">
        <v>148</v>
      </c>
      <c r="M24" s="4">
        <f t="shared" si="15"/>
        <v>439</v>
      </c>
      <c r="N24" s="31">
        <v>291</v>
      </c>
      <c r="O24" s="31">
        <v>148</v>
      </c>
      <c r="P24" s="4">
        <f t="shared" si="16"/>
        <v>439</v>
      </c>
      <c r="Q24" s="4">
        <f t="shared" si="17"/>
        <v>0</v>
      </c>
      <c r="R24" s="4">
        <f t="shared" si="18"/>
        <v>0</v>
      </c>
      <c r="S24" s="5">
        <f t="shared" si="19"/>
        <v>0</v>
      </c>
    </row>
    <row r="25" spans="1:19" ht="15.75">
      <c r="A25" s="2">
        <v>20</v>
      </c>
      <c r="B25" s="20">
        <v>2020</v>
      </c>
      <c r="C25" s="20" t="s">
        <v>40</v>
      </c>
      <c r="D25" s="27" t="s">
        <v>50</v>
      </c>
      <c r="E25" s="29">
        <v>52</v>
      </c>
      <c r="F25" s="30">
        <v>27</v>
      </c>
      <c r="G25" s="28" t="s">
        <v>42</v>
      </c>
      <c r="H25" s="20" t="s">
        <v>45</v>
      </c>
      <c r="I25" s="30" t="s">
        <v>46</v>
      </c>
      <c r="J25" s="31">
        <v>1.2</v>
      </c>
      <c r="K25" s="31">
        <v>166</v>
      </c>
      <c r="L25" s="31">
        <v>99</v>
      </c>
      <c r="M25" s="4">
        <f t="shared" si="15"/>
        <v>265</v>
      </c>
      <c r="N25" s="31">
        <v>166</v>
      </c>
      <c r="O25" s="31">
        <v>99</v>
      </c>
      <c r="P25" s="4">
        <f t="shared" si="16"/>
        <v>265</v>
      </c>
      <c r="Q25" s="4">
        <f t="shared" si="17"/>
        <v>0</v>
      </c>
      <c r="R25" s="4">
        <f t="shared" si="18"/>
        <v>0</v>
      </c>
      <c r="S25" s="5">
        <f t="shared" si="19"/>
        <v>0</v>
      </c>
    </row>
    <row r="26" spans="1:19" ht="15.75">
      <c r="A26" s="2">
        <v>21</v>
      </c>
      <c r="B26" s="20">
        <v>2020</v>
      </c>
      <c r="C26" s="20" t="s">
        <v>40</v>
      </c>
      <c r="D26" s="27" t="s">
        <v>50</v>
      </c>
      <c r="E26" s="29">
        <v>130</v>
      </c>
      <c r="F26" s="30">
        <v>30</v>
      </c>
      <c r="G26" s="28" t="s">
        <v>42</v>
      </c>
      <c r="H26" s="20" t="s">
        <v>43</v>
      </c>
      <c r="I26" s="30" t="s">
        <v>44</v>
      </c>
      <c r="J26" s="31">
        <v>1.6</v>
      </c>
      <c r="K26" s="31">
        <v>230</v>
      </c>
      <c r="L26" s="31">
        <v>125</v>
      </c>
      <c r="M26" s="4">
        <f t="shared" si="15"/>
        <v>355</v>
      </c>
      <c r="N26" s="31">
        <v>230</v>
      </c>
      <c r="O26" s="31">
        <v>125</v>
      </c>
      <c r="P26" s="4">
        <f t="shared" si="16"/>
        <v>355</v>
      </c>
      <c r="Q26" s="4">
        <f t="shared" si="17"/>
        <v>0</v>
      </c>
      <c r="R26" s="4">
        <f t="shared" si="18"/>
        <v>0</v>
      </c>
      <c r="S26" s="5">
        <f t="shared" si="19"/>
        <v>0</v>
      </c>
    </row>
    <row r="27" spans="1:19" ht="15.75">
      <c r="A27" s="2">
        <v>22</v>
      </c>
      <c r="B27" s="20">
        <v>2020</v>
      </c>
      <c r="C27" s="20" t="s">
        <v>40</v>
      </c>
      <c r="D27" s="32" t="s">
        <v>52</v>
      </c>
      <c r="E27" s="30">
        <v>40</v>
      </c>
      <c r="F27" s="30">
        <v>16</v>
      </c>
      <c r="G27" s="33" t="s">
        <v>42</v>
      </c>
      <c r="H27" s="20" t="s">
        <v>45</v>
      </c>
      <c r="I27" s="30" t="s">
        <v>46</v>
      </c>
      <c r="J27" s="31">
        <v>7.1</v>
      </c>
      <c r="K27" s="31">
        <v>1046</v>
      </c>
      <c r="L27" s="31">
        <v>626</v>
      </c>
      <c r="M27" s="4">
        <f t="shared" si="15"/>
        <v>1672</v>
      </c>
      <c r="N27" s="31">
        <v>1046</v>
      </c>
      <c r="O27" s="31">
        <v>626</v>
      </c>
      <c r="P27" s="4">
        <f t="shared" si="16"/>
        <v>1672</v>
      </c>
      <c r="Q27" s="4">
        <f t="shared" si="17"/>
        <v>0</v>
      </c>
      <c r="R27" s="4">
        <f t="shared" si="18"/>
        <v>0</v>
      </c>
      <c r="S27" s="5">
        <f t="shared" si="19"/>
        <v>0</v>
      </c>
    </row>
    <row r="28" spans="1:19" ht="15.75">
      <c r="A28" s="2">
        <v>23</v>
      </c>
      <c r="B28" s="20">
        <v>2020</v>
      </c>
      <c r="C28" s="20" t="s">
        <v>40</v>
      </c>
      <c r="D28" s="32" t="s">
        <v>52</v>
      </c>
      <c r="E28" s="30">
        <v>65</v>
      </c>
      <c r="F28" s="30">
        <v>1</v>
      </c>
      <c r="G28" s="33" t="s">
        <v>42</v>
      </c>
      <c r="H28" s="20" t="s">
        <v>43</v>
      </c>
      <c r="I28" s="30" t="s">
        <v>44</v>
      </c>
      <c r="J28" s="31">
        <v>1.18</v>
      </c>
      <c r="K28" s="31">
        <v>460</v>
      </c>
      <c r="L28" s="31">
        <v>198</v>
      </c>
      <c r="M28" s="4">
        <f t="shared" si="10"/>
        <v>658</v>
      </c>
      <c r="N28" s="31">
        <v>460</v>
      </c>
      <c r="O28" s="31">
        <v>198</v>
      </c>
      <c r="P28" s="4">
        <f t="shared" si="11"/>
        <v>658</v>
      </c>
      <c r="Q28" s="4">
        <f t="shared" si="12"/>
        <v>0</v>
      </c>
      <c r="R28" s="4">
        <f t="shared" si="13"/>
        <v>0</v>
      </c>
      <c r="S28" s="5">
        <f t="shared" si="14"/>
        <v>0</v>
      </c>
    </row>
    <row r="29" spans="1:19" ht="15.75">
      <c r="A29" s="2">
        <v>24</v>
      </c>
      <c r="B29" s="20">
        <v>2020</v>
      </c>
      <c r="C29" s="20" t="s">
        <v>40</v>
      </c>
      <c r="D29" s="32" t="s">
        <v>52</v>
      </c>
      <c r="E29" s="30">
        <v>100</v>
      </c>
      <c r="F29" s="30">
        <v>40</v>
      </c>
      <c r="G29" s="33" t="s">
        <v>42</v>
      </c>
      <c r="H29" s="20" t="s">
        <v>43</v>
      </c>
      <c r="I29" s="30" t="s">
        <v>44</v>
      </c>
      <c r="J29" s="31">
        <v>13</v>
      </c>
      <c r="K29" s="31">
        <v>1428</v>
      </c>
      <c r="L29" s="31">
        <v>1242</v>
      </c>
      <c r="M29" s="4">
        <f t="shared" si="10"/>
        <v>2670</v>
      </c>
      <c r="N29" s="31">
        <v>1428</v>
      </c>
      <c r="O29" s="31">
        <v>1242</v>
      </c>
      <c r="P29" s="4">
        <f t="shared" si="11"/>
        <v>2670</v>
      </c>
      <c r="Q29" s="4">
        <f t="shared" si="12"/>
        <v>0</v>
      </c>
      <c r="R29" s="4">
        <f t="shared" si="13"/>
        <v>0</v>
      </c>
      <c r="S29" s="5">
        <f t="shared" si="14"/>
        <v>0</v>
      </c>
    </row>
    <row r="30" spans="1:19" ht="15.75">
      <c r="A30" s="2">
        <v>25</v>
      </c>
      <c r="B30" s="20">
        <v>2020</v>
      </c>
      <c r="C30" s="20" t="s">
        <v>40</v>
      </c>
      <c r="D30" s="32" t="s">
        <v>52</v>
      </c>
      <c r="E30" s="30">
        <v>123</v>
      </c>
      <c r="F30" s="30">
        <v>5</v>
      </c>
      <c r="G30" s="33" t="s">
        <v>42</v>
      </c>
      <c r="H30" s="20" t="s">
        <v>43</v>
      </c>
      <c r="I30" s="30" t="s">
        <v>44</v>
      </c>
      <c r="J30" s="31">
        <v>6.9</v>
      </c>
      <c r="K30" s="31">
        <v>901</v>
      </c>
      <c r="L30" s="31">
        <v>589</v>
      </c>
      <c r="M30" s="4">
        <f t="shared" ref="M30:M38" si="20">K30+L30</f>
        <v>1490</v>
      </c>
      <c r="N30" s="31">
        <v>901</v>
      </c>
      <c r="O30" s="31">
        <v>589</v>
      </c>
      <c r="P30" s="4">
        <f t="shared" ref="P30:P38" si="21">N30+O30</f>
        <v>1490</v>
      </c>
      <c r="Q30" s="4">
        <f t="shared" ref="Q30:Q38" si="22">K30-N30</f>
        <v>0</v>
      </c>
      <c r="R30" s="4">
        <f t="shared" ref="R30:R38" si="23">L30-O30</f>
        <v>0</v>
      </c>
      <c r="S30" s="5">
        <f t="shared" ref="S30:S38" si="24">Q30+R30</f>
        <v>0</v>
      </c>
    </row>
    <row r="31" spans="1:19" ht="15.75">
      <c r="A31" s="2">
        <v>26</v>
      </c>
      <c r="B31" s="20">
        <v>2020</v>
      </c>
      <c r="C31" s="20" t="s">
        <v>40</v>
      </c>
      <c r="D31" s="27" t="s">
        <v>53</v>
      </c>
      <c r="E31" s="34">
        <v>41</v>
      </c>
      <c r="F31" s="35">
        <v>21</v>
      </c>
      <c r="G31" s="33" t="s">
        <v>42</v>
      </c>
      <c r="H31" s="20" t="s">
        <v>45</v>
      </c>
      <c r="I31" s="35" t="s">
        <v>46</v>
      </c>
      <c r="J31" s="35">
        <v>0.5</v>
      </c>
      <c r="K31" s="35">
        <v>106</v>
      </c>
      <c r="L31" s="35">
        <v>40</v>
      </c>
      <c r="M31" s="4">
        <f t="shared" si="20"/>
        <v>146</v>
      </c>
      <c r="N31" s="35">
        <v>106</v>
      </c>
      <c r="O31" s="35">
        <v>40</v>
      </c>
      <c r="P31" s="4">
        <f t="shared" si="21"/>
        <v>146</v>
      </c>
      <c r="Q31" s="4">
        <f t="shared" si="22"/>
        <v>0</v>
      </c>
      <c r="R31" s="4">
        <f t="shared" si="23"/>
        <v>0</v>
      </c>
      <c r="S31" s="5">
        <f t="shared" si="24"/>
        <v>0</v>
      </c>
    </row>
    <row r="32" spans="1:19" ht="15.75">
      <c r="A32" s="2">
        <v>27</v>
      </c>
      <c r="B32" s="20">
        <v>2020</v>
      </c>
      <c r="C32" s="20" t="s">
        <v>40</v>
      </c>
      <c r="D32" s="27" t="s">
        <v>53</v>
      </c>
      <c r="E32" s="34">
        <v>42</v>
      </c>
      <c r="F32" s="35">
        <v>14</v>
      </c>
      <c r="G32" s="33" t="s">
        <v>48</v>
      </c>
      <c r="H32" s="20" t="s">
        <v>45</v>
      </c>
      <c r="I32" s="35" t="s">
        <v>46</v>
      </c>
      <c r="J32" s="35">
        <v>2.1</v>
      </c>
      <c r="K32" s="35">
        <v>117</v>
      </c>
      <c r="L32" s="35">
        <v>53</v>
      </c>
      <c r="M32" s="4">
        <f t="shared" si="20"/>
        <v>170</v>
      </c>
      <c r="N32" s="35">
        <v>117</v>
      </c>
      <c r="O32" s="35">
        <v>53</v>
      </c>
      <c r="P32" s="4">
        <f t="shared" si="21"/>
        <v>170</v>
      </c>
      <c r="Q32" s="4">
        <f t="shared" si="22"/>
        <v>0</v>
      </c>
      <c r="R32" s="4">
        <f t="shared" si="23"/>
        <v>0</v>
      </c>
      <c r="S32" s="5">
        <f t="shared" si="24"/>
        <v>0</v>
      </c>
    </row>
    <row r="33" spans="1:19" ht="15.75">
      <c r="A33" s="2">
        <v>28</v>
      </c>
      <c r="B33" s="20">
        <v>2020</v>
      </c>
      <c r="C33" s="20" t="s">
        <v>40</v>
      </c>
      <c r="D33" s="27" t="s">
        <v>53</v>
      </c>
      <c r="E33" s="34">
        <v>42</v>
      </c>
      <c r="F33" s="35">
        <v>26</v>
      </c>
      <c r="G33" s="28" t="s">
        <v>42</v>
      </c>
      <c r="H33" s="20" t="s">
        <v>45</v>
      </c>
      <c r="I33" s="35" t="s">
        <v>46</v>
      </c>
      <c r="J33" s="35">
        <v>1</v>
      </c>
      <c r="K33" s="35">
        <v>147</v>
      </c>
      <c r="L33" s="35">
        <v>38</v>
      </c>
      <c r="M33" s="4">
        <f t="shared" si="20"/>
        <v>185</v>
      </c>
      <c r="N33" s="35">
        <v>147</v>
      </c>
      <c r="O33" s="35">
        <v>38</v>
      </c>
      <c r="P33" s="4">
        <f t="shared" si="21"/>
        <v>185</v>
      </c>
      <c r="Q33" s="4">
        <f t="shared" si="22"/>
        <v>0</v>
      </c>
      <c r="R33" s="4">
        <f t="shared" si="23"/>
        <v>0</v>
      </c>
      <c r="S33" s="5">
        <f t="shared" si="24"/>
        <v>0</v>
      </c>
    </row>
    <row r="34" spans="1:19" ht="15.75">
      <c r="A34" s="2">
        <v>29</v>
      </c>
      <c r="B34" s="20">
        <v>2020</v>
      </c>
      <c r="C34" s="20" t="s">
        <v>40</v>
      </c>
      <c r="D34" s="27" t="s">
        <v>53</v>
      </c>
      <c r="E34" s="34">
        <v>54</v>
      </c>
      <c r="F34" s="35">
        <v>5</v>
      </c>
      <c r="G34" s="28" t="s">
        <v>42</v>
      </c>
      <c r="H34" s="20" t="s">
        <v>45</v>
      </c>
      <c r="I34" s="35" t="s">
        <v>46</v>
      </c>
      <c r="J34" s="35">
        <v>4.9800000000000004</v>
      </c>
      <c r="K34" s="35">
        <v>1061</v>
      </c>
      <c r="L34" s="35">
        <v>354</v>
      </c>
      <c r="M34" s="4">
        <f t="shared" ref="M34:M37" si="25">K34+L34</f>
        <v>1415</v>
      </c>
      <c r="N34" s="35">
        <v>1061</v>
      </c>
      <c r="O34" s="35">
        <v>354</v>
      </c>
      <c r="P34" s="4">
        <f t="shared" ref="P34:P37" si="26">N34+O34</f>
        <v>1415</v>
      </c>
      <c r="Q34" s="4">
        <f t="shared" ref="Q34:Q37" si="27">K34-N34</f>
        <v>0</v>
      </c>
      <c r="R34" s="4">
        <f t="shared" ref="R34:R37" si="28">L34-O34</f>
        <v>0</v>
      </c>
      <c r="S34" s="5">
        <f t="shared" ref="S34:S37" si="29">Q34+R34</f>
        <v>0</v>
      </c>
    </row>
    <row r="35" spans="1:19" ht="15.75">
      <c r="A35" s="2">
        <v>30</v>
      </c>
      <c r="B35" s="20">
        <v>2020</v>
      </c>
      <c r="C35" s="20" t="s">
        <v>40</v>
      </c>
      <c r="D35" s="27" t="s">
        <v>53</v>
      </c>
      <c r="E35" s="30">
        <v>137</v>
      </c>
      <c r="F35" s="30">
        <v>8</v>
      </c>
      <c r="G35" s="31" t="s">
        <v>42</v>
      </c>
      <c r="H35" s="20" t="s">
        <v>43</v>
      </c>
      <c r="I35" s="35" t="s">
        <v>44</v>
      </c>
      <c r="J35" s="31">
        <v>9.1</v>
      </c>
      <c r="K35" s="31">
        <v>1257</v>
      </c>
      <c r="L35" s="31">
        <v>710</v>
      </c>
      <c r="M35" s="4">
        <f t="shared" si="25"/>
        <v>1967</v>
      </c>
      <c r="N35" s="35">
        <v>900</v>
      </c>
      <c r="O35" s="35">
        <v>500</v>
      </c>
      <c r="P35" s="4">
        <f t="shared" si="26"/>
        <v>1400</v>
      </c>
      <c r="Q35" s="4">
        <f t="shared" si="27"/>
        <v>357</v>
      </c>
      <c r="R35" s="4">
        <f t="shared" si="28"/>
        <v>210</v>
      </c>
      <c r="S35" s="5">
        <f t="shared" si="29"/>
        <v>567</v>
      </c>
    </row>
    <row r="36" spans="1:19" ht="15.75">
      <c r="A36" s="2">
        <v>31</v>
      </c>
      <c r="B36" s="20">
        <v>2020</v>
      </c>
      <c r="C36" s="20" t="s">
        <v>40</v>
      </c>
      <c r="D36" s="27" t="s">
        <v>53</v>
      </c>
      <c r="E36" s="31">
        <v>148</v>
      </c>
      <c r="F36" s="31">
        <v>11</v>
      </c>
      <c r="G36" s="31" t="s">
        <v>42</v>
      </c>
      <c r="H36" s="20" t="s">
        <v>45</v>
      </c>
      <c r="I36" s="30" t="s">
        <v>46</v>
      </c>
      <c r="J36" s="31">
        <v>0.7</v>
      </c>
      <c r="K36" s="31">
        <v>102</v>
      </c>
      <c r="L36" s="31">
        <v>43</v>
      </c>
      <c r="M36" s="4">
        <f t="shared" si="25"/>
        <v>145</v>
      </c>
      <c r="N36" s="35">
        <v>102</v>
      </c>
      <c r="O36" s="35">
        <v>43</v>
      </c>
      <c r="P36" s="4">
        <f t="shared" si="26"/>
        <v>145</v>
      </c>
      <c r="Q36" s="4">
        <f t="shared" si="27"/>
        <v>0</v>
      </c>
      <c r="R36" s="4">
        <f t="shared" si="28"/>
        <v>0</v>
      </c>
      <c r="S36" s="5">
        <f t="shared" si="29"/>
        <v>0</v>
      </c>
    </row>
    <row r="37" spans="1:19" ht="15.75">
      <c r="A37" s="2">
        <v>32</v>
      </c>
      <c r="B37" s="20">
        <v>2020</v>
      </c>
      <c r="C37" s="20" t="s">
        <v>40</v>
      </c>
      <c r="D37" s="27" t="s">
        <v>53</v>
      </c>
      <c r="E37" s="31">
        <v>158</v>
      </c>
      <c r="F37" s="31">
        <v>7</v>
      </c>
      <c r="G37" s="31" t="s">
        <v>42</v>
      </c>
      <c r="H37" s="20" t="s">
        <v>43</v>
      </c>
      <c r="I37" s="30" t="s">
        <v>44</v>
      </c>
      <c r="J37" s="31">
        <v>1.6</v>
      </c>
      <c r="K37" s="31">
        <v>199</v>
      </c>
      <c r="L37" s="31">
        <v>61</v>
      </c>
      <c r="M37" s="4">
        <f t="shared" si="25"/>
        <v>260</v>
      </c>
      <c r="N37" s="35">
        <v>199</v>
      </c>
      <c r="O37" s="35">
        <v>61</v>
      </c>
      <c r="P37" s="4">
        <f t="shared" si="26"/>
        <v>260</v>
      </c>
      <c r="Q37" s="4">
        <f t="shared" si="27"/>
        <v>0</v>
      </c>
      <c r="R37" s="4">
        <f t="shared" si="28"/>
        <v>0</v>
      </c>
      <c r="S37" s="5">
        <f t="shared" si="29"/>
        <v>0</v>
      </c>
    </row>
    <row r="38" spans="1:19" ht="24" customHeight="1">
      <c r="A38" s="2">
        <v>33</v>
      </c>
      <c r="B38" s="20">
        <v>2020</v>
      </c>
      <c r="C38" s="20" t="s">
        <v>40</v>
      </c>
      <c r="D38" s="36" t="s">
        <v>53</v>
      </c>
      <c r="E38" s="22">
        <v>192</v>
      </c>
      <c r="F38" s="22">
        <v>6</v>
      </c>
      <c r="G38" s="37" t="s">
        <v>42</v>
      </c>
      <c r="H38" s="20" t="s">
        <v>45</v>
      </c>
      <c r="I38" s="38" t="s">
        <v>46</v>
      </c>
      <c r="J38" s="22">
        <v>11</v>
      </c>
      <c r="K38" s="22">
        <v>1659</v>
      </c>
      <c r="L38" s="22">
        <v>924</v>
      </c>
      <c r="M38" s="4">
        <f t="shared" si="20"/>
        <v>2583</v>
      </c>
      <c r="N38" s="35">
        <v>1659</v>
      </c>
      <c r="O38" s="35">
        <v>924</v>
      </c>
      <c r="P38" s="4">
        <f t="shared" si="21"/>
        <v>2583</v>
      </c>
      <c r="Q38" s="4">
        <f t="shared" si="22"/>
        <v>0</v>
      </c>
      <c r="R38" s="4">
        <f t="shared" si="23"/>
        <v>0</v>
      </c>
      <c r="S38" s="5">
        <f t="shared" si="24"/>
        <v>0</v>
      </c>
    </row>
    <row r="39" spans="1:19" ht="21.75" customHeight="1">
      <c r="A39" s="2">
        <v>34</v>
      </c>
      <c r="B39" s="39">
        <v>2020</v>
      </c>
      <c r="C39" s="39" t="s">
        <v>40</v>
      </c>
      <c r="D39" s="40" t="s">
        <v>53</v>
      </c>
      <c r="E39" s="41">
        <v>148</v>
      </c>
      <c r="F39" s="41">
        <v>6</v>
      </c>
      <c r="G39" s="42" t="s">
        <v>54</v>
      </c>
      <c r="H39" s="20" t="s">
        <v>45</v>
      </c>
      <c r="I39" s="42" t="s">
        <v>46</v>
      </c>
      <c r="J39" s="41">
        <v>1.6</v>
      </c>
      <c r="K39" s="41">
        <v>150</v>
      </c>
      <c r="L39" s="41">
        <v>20</v>
      </c>
      <c r="M39" s="4">
        <f t="shared" si="10"/>
        <v>170</v>
      </c>
      <c r="N39" s="35">
        <v>150</v>
      </c>
      <c r="O39" s="35">
        <v>20</v>
      </c>
      <c r="P39" s="4">
        <f t="shared" si="11"/>
        <v>170</v>
      </c>
      <c r="Q39" s="4">
        <f t="shared" si="12"/>
        <v>0</v>
      </c>
      <c r="R39" s="4">
        <f t="shared" si="13"/>
        <v>0</v>
      </c>
      <c r="S39" s="5">
        <f t="shared" si="14"/>
        <v>0</v>
      </c>
    </row>
    <row r="40" spans="1:19" ht="19.5" customHeight="1">
      <c r="A40" s="2">
        <v>35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4">
        <f t="shared" si="10"/>
        <v>0</v>
      </c>
      <c r="N40" s="20"/>
      <c r="O40" s="20"/>
      <c r="P40" s="4">
        <f t="shared" ref="P40" si="30">N40+O40</f>
        <v>0</v>
      </c>
      <c r="Q40" s="4">
        <f t="shared" ref="Q40" si="31">K40-N40</f>
        <v>0</v>
      </c>
      <c r="R40" s="4">
        <f t="shared" ref="R40" si="32">L40-O40</f>
        <v>0</v>
      </c>
      <c r="S40" s="5">
        <f t="shared" ref="S40" si="33">Q40+R40</f>
        <v>0</v>
      </c>
    </row>
    <row r="41" spans="1:19" ht="25.5" customHeight="1">
      <c r="A41" s="2">
        <v>36</v>
      </c>
      <c r="B41" s="18"/>
      <c r="C41" s="2"/>
      <c r="D41" s="2"/>
      <c r="E41" s="2"/>
      <c r="F41" s="2"/>
      <c r="G41" s="2"/>
      <c r="H41" s="2"/>
      <c r="I41" s="2"/>
      <c r="J41" s="3"/>
      <c r="K41" s="2"/>
      <c r="L41" s="2"/>
      <c r="M41" s="4">
        <f t="shared" si="1"/>
        <v>0</v>
      </c>
      <c r="N41" s="2"/>
      <c r="O41" s="2"/>
      <c r="P41" s="4">
        <f t="shared" si="2"/>
        <v>0</v>
      </c>
      <c r="Q41" s="4">
        <f t="shared" ref="Q41" si="34">K41-N41</f>
        <v>0</v>
      </c>
      <c r="R41" s="4">
        <f t="shared" ref="R41" si="35">L41-O41</f>
        <v>0</v>
      </c>
      <c r="S41" s="5">
        <f t="shared" ref="S41" si="36">Q41+R41</f>
        <v>0</v>
      </c>
    </row>
    <row r="42" spans="1:19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8"/>
      <c r="N42" s="7"/>
      <c r="O42" s="7"/>
      <c r="P42" s="8"/>
      <c r="Q42" s="8"/>
      <c r="R42" s="8"/>
      <c r="S42" s="9"/>
    </row>
    <row r="43" spans="1:19" ht="15.75">
      <c r="A43" s="66" t="s">
        <v>13</v>
      </c>
      <c r="B43" s="67"/>
      <c r="C43" s="67"/>
      <c r="D43" s="67"/>
      <c r="E43" s="67"/>
      <c r="F43" s="67"/>
      <c r="G43" s="67"/>
      <c r="H43" s="67"/>
      <c r="I43" s="67"/>
      <c r="J43" s="68"/>
      <c r="K43" s="10">
        <f t="shared" ref="K43:S43" si="37">SUM(K6:K42)</f>
        <v>19336</v>
      </c>
      <c r="L43" s="10">
        <f t="shared" si="37"/>
        <v>9846</v>
      </c>
      <c r="M43" s="10">
        <f t="shared" si="37"/>
        <v>29182</v>
      </c>
      <c r="N43" s="10">
        <f t="shared" si="37"/>
        <v>18206</v>
      </c>
      <c r="O43" s="10">
        <f t="shared" si="37"/>
        <v>9184</v>
      </c>
      <c r="P43" s="10">
        <f t="shared" si="37"/>
        <v>27390</v>
      </c>
      <c r="Q43" s="10">
        <f t="shared" si="37"/>
        <v>1130</v>
      </c>
      <c r="R43" s="10">
        <f t="shared" si="37"/>
        <v>662</v>
      </c>
      <c r="S43" s="10">
        <f t="shared" si="37"/>
        <v>1792</v>
      </c>
    </row>
    <row r="44" spans="1:19" ht="32.25" customHeight="1">
      <c r="A44" s="69"/>
      <c r="B44" s="69"/>
      <c r="C44" s="69"/>
      <c r="D44" s="69"/>
      <c r="E44" s="69"/>
      <c r="F44" s="69"/>
      <c r="G44" s="69"/>
      <c r="H44" s="70"/>
      <c r="I44" s="73" t="s">
        <v>55</v>
      </c>
      <c r="J44" s="73"/>
      <c r="K44" s="73"/>
      <c r="L44" s="73"/>
      <c r="M44" s="73"/>
      <c r="N44" s="73"/>
      <c r="O44" s="73"/>
      <c r="P44" s="73"/>
      <c r="Q44" s="73"/>
      <c r="R44" s="73"/>
      <c r="S44" s="43">
        <v>30000</v>
      </c>
    </row>
    <row r="45" spans="1:19" ht="18.75">
      <c r="A45" s="71"/>
      <c r="B45" s="71"/>
      <c r="C45" s="71"/>
      <c r="D45" s="71"/>
      <c r="E45" s="71"/>
      <c r="F45" s="71"/>
      <c r="G45" s="71"/>
      <c r="H45" s="72"/>
      <c r="I45" s="74" t="s">
        <v>14</v>
      </c>
      <c r="J45" s="74"/>
      <c r="K45" s="74"/>
      <c r="L45" s="74"/>
      <c r="M45" s="74"/>
      <c r="N45" s="74"/>
      <c r="O45" s="74"/>
      <c r="P45" s="74"/>
      <c r="Q45" s="74"/>
      <c r="R45" s="74"/>
      <c r="S45" s="11">
        <f>S44-P43</f>
        <v>2610</v>
      </c>
    </row>
    <row r="46" spans="1:19" ht="18.75">
      <c r="A46" s="61" t="s">
        <v>15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7.25" customHeight="1">
      <c r="A47" s="2">
        <v>1</v>
      </c>
      <c r="B47" s="18"/>
      <c r="C47" s="2"/>
      <c r="D47" s="53" t="s">
        <v>41</v>
      </c>
      <c r="E47" s="52">
        <v>94</v>
      </c>
      <c r="F47" s="52">
        <v>18</v>
      </c>
      <c r="G47" s="55" t="s">
        <v>54</v>
      </c>
      <c r="H47" s="57" t="s">
        <v>46</v>
      </c>
      <c r="I47" s="2"/>
      <c r="J47" s="58">
        <v>0.9</v>
      </c>
      <c r="K47" s="58">
        <v>0</v>
      </c>
      <c r="L47" s="58">
        <v>6</v>
      </c>
      <c r="M47" s="59">
        <v>6</v>
      </c>
      <c r="N47" s="58">
        <v>0</v>
      </c>
      <c r="O47" s="58">
        <v>6</v>
      </c>
      <c r="P47" s="4">
        <f t="shared" ref="P47:P87" si="38">N47+O47</f>
        <v>6</v>
      </c>
      <c r="Q47" s="4">
        <f t="shared" ref="Q47:Q87" si="39">K47-N47</f>
        <v>0</v>
      </c>
      <c r="R47" s="4">
        <f t="shared" ref="R47:R87" si="40">L47-O47</f>
        <v>0</v>
      </c>
      <c r="S47" s="5">
        <f t="shared" ref="S47:S87" si="41">Q47+R47</f>
        <v>0</v>
      </c>
    </row>
    <row r="48" spans="1:19" ht="15.75" customHeight="1">
      <c r="A48" s="2">
        <v>2</v>
      </c>
      <c r="B48" s="18"/>
      <c r="C48" s="2"/>
      <c r="D48" s="50" t="s">
        <v>41</v>
      </c>
      <c r="E48" s="45">
        <v>51</v>
      </c>
      <c r="F48" s="45">
        <v>17</v>
      </c>
      <c r="G48" s="55" t="s">
        <v>54</v>
      </c>
      <c r="H48" s="56" t="s">
        <v>46</v>
      </c>
      <c r="I48" s="2"/>
      <c r="J48" s="58">
        <v>1.1000000000000001</v>
      </c>
      <c r="K48" s="58">
        <v>11</v>
      </c>
      <c r="L48" s="58">
        <v>32</v>
      </c>
      <c r="M48" s="59">
        <v>43</v>
      </c>
      <c r="N48" s="58">
        <v>11</v>
      </c>
      <c r="O48" s="58">
        <v>32</v>
      </c>
      <c r="P48" s="4">
        <f t="shared" ref="P48" si="42">N48+O48</f>
        <v>43</v>
      </c>
      <c r="Q48" s="4">
        <f t="shared" ref="Q48" si="43">K48-N48</f>
        <v>0</v>
      </c>
      <c r="R48" s="4">
        <f t="shared" ref="R48" si="44">L48-O48</f>
        <v>0</v>
      </c>
      <c r="S48" s="5">
        <f t="shared" ref="S48" si="45">Q48+R48</f>
        <v>0</v>
      </c>
    </row>
    <row r="49" spans="1:19" ht="17.25" customHeight="1">
      <c r="A49" s="2">
        <v>3</v>
      </c>
      <c r="B49" s="18"/>
      <c r="C49" s="2"/>
      <c r="D49" s="50" t="s">
        <v>41</v>
      </c>
      <c r="E49" s="46">
        <v>51</v>
      </c>
      <c r="F49" s="46">
        <v>22</v>
      </c>
      <c r="G49" s="55" t="s">
        <v>54</v>
      </c>
      <c r="H49" s="57" t="s">
        <v>44</v>
      </c>
      <c r="I49" s="2"/>
      <c r="J49" s="58">
        <v>1.1000000000000001</v>
      </c>
      <c r="K49" s="58">
        <v>15</v>
      </c>
      <c r="L49" s="58">
        <v>20</v>
      </c>
      <c r="M49" s="59">
        <v>35</v>
      </c>
      <c r="N49" s="58">
        <v>15</v>
      </c>
      <c r="O49" s="58">
        <v>20</v>
      </c>
      <c r="P49" s="4">
        <f t="shared" si="38"/>
        <v>35</v>
      </c>
      <c r="Q49" s="4">
        <f t="shared" si="39"/>
        <v>0</v>
      </c>
      <c r="R49" s="4">
        <f t="shared" si="40"/>
        <v>0</v>
      </c>
      <c r="S49" s="5">
        <f t="shared" si="41"/>
        <v>0</v>
      </c>
    </row>
    <row r="50" spans="1:19" ht="17.25" customHeight="1">
      <c r="A50" s="2">
        <v>4</v>
      </c>
      <c r="B50" s="18"/>
      <c r="C50" s="2"/>
      <c r="D50" s="47" t="s">
        <v>47</v>
      </c>
      <c r="E50" s="46">
        <v>94</v>
      </c>
      <c r="F50" s="46">
        <v>18</v>
      </c>
      <c r="G50" s="55" t="s">
        <v>54</v>
      </c>
      <c r="H50" s="57" t="s">
        <v>46</v>
      </c>
      <c r="I50" s="2"/>
      <c r="J50" s="58">
        <v>0.45000000000000018</v>
      </c>
      <c r="K50" s="58">
        <v>0</v>
      </c>
      <c r="L50" s="58">
        <v>11</v>
      </c>
      <c r="M50" s="59">
        <v>11</v>
      </c>
      <c r="N50" s="58">
        <v>0</v>
      </c>
      <c r="O50" s="58">
        <v>11</v>
      </c>
      <c r="P50" s="4">
        <f t="shared" ref="P50:P54" si="46">N50+O50</f>
        <v>11</v>
      </c>
      <c r="Q50" s="4">
        <f t="shared" ref="Q50:Q54" si="47">K50-N50</f>
        <v>0</v>
      </c>
      <c r="R50" s="4">
        <f t="shared" ref="R50:R54" si="48">L50-O50</f>
        <v>0</v>
      </c>
      <c r="S50" s="5">
        <f t="shared" ref="S50:S54" si="49">Q50+R50</f>
        <v>0</v>
      </c>
    </row>
    <row r="51" spans="1:19" ht="17.25" customHeight="1">
      <c r="A51" s="2">
        <v>5</v>
      </c>
      <c r="B51" s="18"/>
      <c r="C51" s="2"/>
      <c r="D51" s="47" t="s">
        <v>47</v>
      </c>
      <c r="E51" s="45">
        <v>56</v>
      </c>
      <c r="F51" s="46">
        <v>8</v>
      </c>
      <c r="G51" s="55" t="s">
        <v>54</v>
      </c>
      <c r="H51" s="57" t="s">
        <v>51</v>
      </c>
      <c r="I51" s="2"/>
      <c r="J51" s="58">
        <v>0.5</v>
      </c>
      <c r="K51" s="58">
        <v>26</v>
      </c>
      <c r="L51" s="58">
        <v>29</v>
      </c>
      <c r="M51" s="59">
        <v>55</v>
      </c>
      <c r="N51" s="58">
        <v>26</v>
      </c>
      <c r="O51" s="58">
        <v>29</v>
      </c>
      <c r="P51" s="4">
        <f t="shared" si="46"/>
        <v>55</v>
      </c>
      <c r="Q51" s="4">
        <f t="shared" si="47"/>
        <v>0</v>
      </c>
      <c r="R51" s="4">
        <f t="shared" si="48"/>
        <v>0</v>
      </c>
      <c r="S51" s="5">
        <f t="shared" si="49"/>
        <v>0</v>
      </c>
    </row>
    <row r="52" spans="1:19" ht="17.25" customHeight="1">
      <c r="A52" s="2">
        <v>6</v>
      </c>
      <c r="B52" s="18"/>
      <c r="C52" s="2"/>
      <c r="D52" s="47" t="s">
        <v>47</v>
      </c>
      <c r="E52" s="45">
        <v>57</v>
      </c>
      <c r="F52" s="46">
        <v>22</v>
      </c>
      <c r="G52" s="55" t="s">
        <v>54</v>
      </c>
      <c r="H52" s="57" t="s">
        <v>46</v>
      </c>
      <c r="I52" s="2"/>
      <c r="J52" s="58">
        <v>10.84</v>
      </c>
      <c r="K52" s="58">
        <v>276</v>
      </c>
      <c r="L52" s="58">
        <v>660</v>
      </c>
      <c r="M52" s="59">
        <v>936</v>
      </c>
      <c r="N52" s="58">
        <v>276</v>
      </c>
      <c r="O52" s="58">
        <v>660</v>
      </c>
      <c r="P52" s="4">
        <f t="shared" ref="P52:P53" si="50">N52+O52</f>
        <v>936</v>
      </c>
      <c r="Q52" s="4">
        <f t="shared" ref="Q52:Q53" si="51">K52-N52</f>
        <v>0</v>
      </c>
      <c r="R52" s="4">
        <f t="shared" ref="R52:R53" si="52">L52-O52</f>
        <v>0</v>
      </c>
      <c r="S52" s="5">
        <f t="shared" ref="S52:S53" si="53">Q52+R52</f>
        <v>0</v>
      </c>
    </row>
    <row r="53" spans="1:19" ht="17.25" customHeight="1">
      <c r="A53" s="2">
        <v>7</v>
      </c>
      <c r="B53" s="18"/>
      <c r="C53" s="2"/>
      <c r="D53" s="47" t="s">
        <v>47</v>
      </c>
      <c r="E53" s="45">
        <v>59</v>
      </c>
      <c r="F53" s="46">
        <v>4</v>
      </c>
      <c r="G53" s="55" t="s">
        <v>54</v>
      </c>
      <c r="H53" s="57" t="s">
        <v>44</v>
      </c>
      <c r="I53" s="2"/>
      <c r="J53" s="58">
        <v>0.83</v>
      </c>
      <c r="K53" s="58">
        <v>35</v>
      </c>
      <c r="L53" s="58">
        <v>13</v>
      </c>
      <c r="M53" s="59">
        <v>48</v>
      </c>
      <c r="N53" s="58">
        <v>35</v>
      </c>
      <c r="O53" s="58">
        <v>13</v>
      </c>
      <c r="P53" s="4">
        <f t="shared" si="50"/>
        <v>48</v>
      </c>
      <c r="Q53" s="4">
        <f t="shared" si="51"/>
        <v>0</v>
      </c>
      <c r="R53" s="4">
        <f t="shared" si="52"/>
        <v>0</v>
      </c>
      <c r="S53" s="5">
        <f t="shared" si="53"/>
        <v>0</v>
      </c>
    </row>
    <row r="54" spans="1:19" ht="17.25" customHeight="1">
      <c r="A54" s="2">
        <v>8</v>
      </c>
      <c r="B54" s="18"/>
      <c r="C54" s="2"/>
      <c r="D54" s="47" t="s">
        <v>47</v>
      </c>
      <c r="E54" s="46">
        <v>76</v>
      </c>
      <c r="F54" s="46">
        <v>3</v>
      </c>
      <c r="G54" s="55" t="s">
        <v>54</v>
      </c>
      <c r="H54" s="57" t="s">
        <v>46</v>
      </c>
      <c r="I54" s="2"/>
      <c r="J54" s="58">
        <v>4.8499999999999996</v>
      </c>
      <c r="K54" s="58">
        <v>62</v>
      </c>
      <c r="L54" s="58">
        <v>182</v>
      </c>
      <c r="M54" s="59">
        <v>244</v>
      </c>
      <c r="N54" s="58">
        <v>62</v>
      </c>
      <c r="O54" s="58">
        <v>182</v>
      </c>
      <c r="P54" s="4">
        <f t="shared" si="46"/>
        <v>244</v>
      </c>
      <c r="Q54" s="4">
        <f t="shared" si="47"/>
        <v>0</v>
      </c>
      <c r="R54" s="4">
        <f t="shared" si="48"/>
        <v>0</v>
      </c>
      <c r="S54" s="5">
        <f t="shared" si="49"/>
        <v>0</v>
      </c>
    </row>
    <row r="55" spans="1:19" ht="17.25" customHeight="1">
      <c r="A55" s="2">
        <v>9</v>
      </c>
      <c r="B55" s="18"/>
      <c r="C55" s="2"/>
      <c r="D55" s="47" t="s">
        <v>47</v>
      </c>
      <c r="E55" s="46">
        <v>84</v>
      </c>
      <c r="F55" s="46">
        <v>4</v>
      </c>
      <c r="G55" s="55" t="s">
        <v>54</v>
      </c>
      <c r="H55" s="57" t="s">
        <v>46</v>
      </c>
      <c r="I55" s="2"/>
      <c r="J55" s="58">
        <v>0.60000000000000053</v>
      </c>
      <c r="K55" s="58">
        <v>0</v>
      </c>
      <c r="L55" s="58">
        <v>20</v>
      </c>
      <c r="M55" s="59">
        <v>20</v>
      </c>
      <c r="N55" s="58">
        <v>0</v>
      </c>
      <c r="O55" s="58">
        <v>20</v>
      </c>
      <c r="P55" s="4">
        <f t="shared" ref="P55:P86" si="54">N55+O55</f>
        <v>20</v>
      </c>
      <c r="Q55" s="4">
        <f t="shared" ref="Q55:Q86" si="55">K55-N55</f>
        <v>0</v>
      </c>
      <c r="R55" s="4">
        <f t="shared" ref="R55:R86" si="56">L55-O55</f>
        <v>0</v>
      </c>
      <c r="S55" s="5">
        <f t="shared" ref="S55:S86" si="57">Q55+R55</f>
        <v>0</v>
      </c>
    </row>
    <row r="56" spans="1:19" ht="17.25" customHeight="1">
      <c r="A56" s="2">
        <v>10</v>
      </c>
      <c r="B56" s="18"/>
      <c r="C56" s="2"/>
      <c r="D56" s="50" t="s">
        <v>56</v>
      </c>
      <c r="E56" s="45">
        <v>68</v>
      </c>
      <c r="F56" s="45">
        <v>6</v>
      </c>
      <c r="G56" s="54" t="s">
        <v>54</v>
      </c>
      <c r="H56" s="56" t="s">
        <v>46</v>
      </c>
      <c r="I56" s="2"/>
      <c r="J56" s="58">
        <v>2.399999999999999</v>
      </c>
      <c r="K56" s="58">
        <v>7</v>
      </c>
      <c r="L56" s="58">
        <v>74</v>
      </c>
      <c r="M56" s="59">
        <v>81</v>
      </c>
      <c r="N56" s="58">
        <v>7</v>
      </c>
      <c r="O56" s="58">
        <v>74</v>
      </c>
      <c r="P56" s="4">
        <f t="shared" ref="P56:P82" si="58">N56+O56</f>
        <v>81</v>
      </c>
      <c r="Q56" s="4">
        <f t="shared" ref="Q56:Q82" si="59">K56-N56</f>
        <v>0</v>
      </c>
      <c r="R56" s="4">
        <f t="shared" ref="R56:R82" si="60">L56-O56</f>
        <v>0</v>
      </c>
      <c r="S56" s="5">
        <f t="shared" ref="S56:S82" si="61">Q56+R56</f>
        <v>0</v>
      </c>
    </row>
    <row r="57" spans="1:19" ht="17.25" customHeight="1">
      <c r="A57" s="2">
        <v>11</v>
      </c>
      <c r="B57" s="18"/>
      <c r="C57" s="2"/>
      <c r="D57" s="51" t="s">
        <v>52</v>
      </c>
      <c r="E57" s="45">
        <v>4</v>
      </c>
      <c r="F57" s="45">
        <v>21</v>
      </c>
      <c r="G57" s="54" t="s">
        <v>54</v>
      </c>
      <c r="H57" s="56" t="s">
        <v>46</v>
      </c>
      <c r="I57" s="2"/>
      <c r="J57" s="58">
        <v>1.5</v>
      </c>
      <c r="K57" s="58">
        <v>0</v>
      </c>
      <c r="L57" s="58">
        <v>22</v>
      </c>
      <c r="M57" s="59">
        <v>22</v>
      </c>
      <c r="N57" s="58">
        <v>0</v>
      </c>
      <c r="O57" s="58">
        <v>22</v>
      </c>
      <c r="P57" s="4">
        <f t="shared" si="58"/>
        <v>22</v>
      </c>
      <c r="Q57" s="4">
        <f t="shared" si="59"/>
        <v>0</v>
      </c>
      <c r="R57" s="4">
        <f t="shared" si="60"/>
        <v>0</v>
      </c>
      <c r="S57" s="5">
        <f t="shared" si="61"/>
        <v>0</v>
      </c>
    </row>
    <row r="58" spans="1:19" ht="17.25" customHeight="1">
      <c r="A58" s="2">
        <v>12</v>
      </c>
      <c r="B58" s="18"/>
      <c r="C58" s="2"/>
      <c r="D58" s="51" t="s">
        <v>52</v>
      </c>
      <c r="E58" s="45">
        <v>4</v>
      </c>
      <c r="F58" s="45">
        <v>21</v>
      </c>
      <c r="G58" s="54" t="s">
        <v>54</v>
      </c>
      <c r="H58" s="56" t="s">
        <v>46</v>
      </c>
      <c r="I58" s="2"/>
      <c r="J58" s="58">
        <v>0.9</v>
      </c>
      <c r="K58" s="58">
        <v>0</v>
      </c>
      <c r="L58" s="58">
        <v>29</v>
      </c>
      <c r="M58" s="59">
        <v>29</v>
      </c>
      <c r="N58" s="58">
        <v>0</v>
      </c>
      <c r="O58" s="58">
        <v>29</v>
      </c>
      <c r="P58" s="4">
        <f t="shared" si="58"/>
        <v>29</v>
      </c>
      <c r="Q58" s="4">
        <f t="shared" si="59"/>
        <v>0</v>
      </c>
      <c r="R58" s="4">
        <f t="shared" si="60"/>
        <v>0</v>
      </c>
      <c r="S58" s="5">
        <f t="shared" si="61"/>
        <v>0</v>
      </c>
    </row>
    <row r="59" spans="1:19" ht="17.25" customHeight="1">
      <c r="A59" s="2">
        <v>13</v>
      </c>
      <c r="B59" s="18"/>
      <c r="C59" s="2"/>
      <c r="D59" s="51" t="s">
        <v>52</v>
      </c>
      <c r="E59" s="45">
        <v>32</v>
      </c>
      <c r="F59" s="45">
        <v>7</v>
      </c>
      <c r="G59" s="54" t="s">
        <v>54</v>
      </c>
      <c r="H59" s="56" t="s">
        <v>49</v>
      </c>
      <c r="I59" s="2"/>
      <c r="J59" s="58">
        <v>1.2</v>
      </c>
      <c r="K59" s="58">
        <v>0</v>
      </c>
      <c r="L59" s="58">
        <v>18</v>
      </c>
      <c r="M59" s="59">
        <v>18</v>
      </c>
      <c r="N59" s="58">
        <v>0</v>
      </c>
      <c r="O59" s="58">
        <v>18</v>
      </c>
      <c r="P59" s="4">
        <f t="shared" si="58"/>
        <v>18</v>
      </c>
      <c r="Q59" s="4">
        <f t="shared" si="59"/>
        <v>0</v>
      </c>
      <c r="R59" s="4">
        <f t="shared" si="60"/>
        <v>0</v>
      </c>
      <c r="S59" s="5">
        <f t="shared" si="61"/>
        <v>0</v>
      </c>
    </row>
    <row r="60" spans="1:19" ht="17.25" customHeight="1">
      <c r="A60" s="2">
        <v>14</v>
      </c>
      <c r="B60" s="18"/>
      <c r="C60" s="2"/>
      <c r="D60" s="51" t="s">
        <v>52</v>
      </c>
      <c r="E60" s="45">
        <v>32</v>
      </c>
      <c r="F60" s="45">
        <v>11</v>
      </c>
      <c r="G60" s="54" t="s">
        <v>54</v>
      </c>
      <c r="H60" s="56" t="s">
        <v>49</v>
      </c>
      <c r="I60" s="2"/>
      <c r="J60" s="58">
        <v>0.15</v>
      </c>
      <c r="K60" s="58">
        <v>0</v>
      </c>
      <c r="L60" s="58">
        <v>8</v>
      </c>
      <c r="M60" s="59">
        <v>8</v>
      </c>
      <c r="N60" s="58">
        <v>0</v>
      </c>
      <c r="O60" s="58">
        <v>8</v>
      </c>
      <c r="P60" s="4">
        <f t="shared" si="58"/>
        <v>8</v>
      </c>
      <c r="Q60" s="4">
        <f t="shared" si="59"/>
        <v>0</v>
      </c>
      <c r="R60" s="4">
        <f t="shared" si="60"/>
        <v>0</v>
      </c>
      <c r="S60" s="5">
        <f t="shared" si="61"/>
        <v>0</v>
      </c>
    </row>
    <row r="61" spans="1:19" ht="17.25" customHeight="1">
      <c r="A61" s="2">
        <v>15</v>
      </c>
      <c r="B61" s="18"/>
      <c r="C61" s="2"/>
      <c r="D61" s="51" t="s">
        <v>52</v>
      </c>
      <c r="E61" s="45">
        <v>55</v>
      </c>
      <c r="F61" s="45">
        <v>25</v>
      </c>
      <c r="G61" s="55" t="s">
        <v>54</v>
      </c>
      <c r="H61" s="57" t="s">
        <v>49</v>
      </c>
      <c r="I61" s="2"/>
      <c r="J61" s="58">
        <v>0.4</v>
      </c>
      <c r="K61" s="58">
        <v>0</v>
      </c>
      <c r="L61" s="58">
        <v>5</v>
      </c>
      <c r="M61" s="59">
        <v>5</v>
      </c>
      <c r="N61" s="58">
        <v>0</v>
      </c>
      <c r="O61" s="58">
        <v>5</v>
      </c>
      <c r="P61" s="4">
        <f t="shared" si="58"/>
        <v>5</v>
      </c>
      <c r="Q61" s="4">
        <f t="shared" si="59"/>
        <v>0</v>
      </c>
      <c r="R61" s="4">
        <f t="shared" si="60"/>
        <v>0</v>
      </c>
      <c r="S61" s="5">
        <f t="shared" si="61"/>
        <v>0</v>
      </c>
    </row>
    <row r="62" spans="1:19" ht="17.25" customHeight="1">
      <c r="A62" s="2">
        <v>16</v>
      </c>
      <c r="B62" s="18"/>
      <c r="C62" s="2"/>
      <c r="D62" s="51" t="s">
        <v>52</v>
      </c>
      <c r="E62" s="49">
        <v>56</v>
      </c>
      <c r="F62" s="45">
        <v>1</v>
      </c>
      <c r="G62" s="55" t="s">
        <v>54</v>
      </c>
      <c r="H62" s="57" t="s">
        <v>46</v>
      </c>
      <c r="I62" s="2"/>
      <c r="J62" s="58">
        <v>2</v>
      </c>
      <c r="K62" s="58">
        <v>0</v>
      </c>
      <c r="L62" s="58">
        <v>23</v>
      </c>
      <c r="M62" s="59">
        <v>23</v>
      </c>
      <c r="N62" s="58">
        <v>0</v>
      </c>
      <c r="O62" s="58">
        <v>23</v>
      </c>
      <c r="P62" s="4">
        <f t="shared" si="58"/>
        <v>23</v>
      </c>
      <c r="Q62" s="4">
        <f t="shared" si="59"/>
        <v>0</v>
      </c>
      <c r="R62" s="4">
        <f t="shared" si="60"/>
        <v>0</v>
      </c>
      <c r="S62" s="5">
        <f t="shared" si="61"/>
        <v>0</v>
      </c>
    </row>
    <row r="63" spans="1:19" ht="17.25" customHeight="1">
      <c r="A63" s="2">
        <v>17</v>
      </c>
      <c r="B63" s="18"/>
      <c r="C63" s="2"/>
      <c r="D63" s="51" t="s">
        <v>52</v>
      </c>
      <c r="E63" s="49">
        <v>56</v>
      </c>
      <c r="F63" s="45">
        <v>7</v>
      </c>
      <c r="G63" s="55" t="s">
        <v>54</v>
      </c>
      <c r="H63" s="57" t="s">
        <v>46</v>
      </c>
      <c r="I63" s="2"/>
      <c r="J63" s="58">
        <v>2.4000000000000004</v>
      </c>
      <c r="K63" s="58">
        <v>0</v>
      </c>
      <c r="L63" s="58">
        <v>41</v>
      </c>
      <c r="M63" s="59">
        <v>41</v>
      </c>
      <c r="N63" s="58">
        <v>0</v>
      </c>
      <c r="O63" s="58">
        <v>41</v>
      </c>
      <c r="P63" s="4">
        <f t="shared" si="58"/>
        <v>41</v>
      </c>
      <c r="Q63" s="4">
        <f t="shared" si="59"/>
        <v>0</v>
      </c>
      <c r="R63" s="4">
        <f t="shared" si="60"/>
        <v>0</v>
      </c>
      <c r="S63" s="5">
        <f t="shared" si="61"/>
        <v>0</v>
      </c>
    </row>
    <row r="64" spans="1:19" ht="17.25" customHeight="1">
      <c r="A64" s="2">
        <v>18</v>
      </c>
      <c r="B64" s="18"/>
      <c r="C64" s="2"/>
      <c r="D64" s="51" t="s">
        <v>52</v>
      </c>
      <c r="E64" s="49">
        <v>57</v>
      </c>
      <c r="F64" s="46">
        <v>7</v>
      </c>
      <c r="G64" s="55" t="s">
        <v>54</v>
      </c>
      <c r="H64" s="57" t="s">
        <v>46</v>
      </c>
      <c r="I64" s="2"/>
      <c r="J64" s="58">
        <v>1.32</v>
      </c>
      <c r="K64" s="58">
        <v>0</v>
      </c>
      <c r="L64" s="58">
        <v>11</v>
      </c>
      <c r="M64" s="59">
        <v>11</v>
      </c>
      <c r="N64" s="58">
        <v>0</v>
      </c>
      <c r="O64" s="58">
        <v>11</v>
      </c>
      <c r="P64" s="4">
        <f t="shared" si="58"/>
        <v>11</v>
      </c>
      <c r="Q64" s="4">
        <f t="shared" si="59"/>
        <v>0</v>
      </c>
      <c r="R64" s="4">
        <f t="shared" si="60"/>
        <v>0</v>
      </c>
      <c r="S64" s="5">
        <f t="shared" si="61"/>
        <v>0</v>
      </c>
    </row>
    <row r="65" spans="1:19" ht="17.25" customHeight="1">
      <c r="A65" s="2">
        <v>19</v>
      </c>
      <c r="B65" s="18"/>
      <c r="C65" s="2"/>
      <c r="D65" s="51" t="s">
        <v>52</v>
      </c>
      <c r="E65" s="49">
        <v>57</v>
      </c>
      <c r="F65" s="46">
        <v>13</v>
      </c>
      <c r="G65" s="55" t="s">
        <v>54</v>
      </c>
      <c r="H65" s="57" t="s">
        <v>49</v>
      </c>
      <c r="I65" s="2"/>
      <c r="J65" s="58">
        <v>0.9</v>
      </c>
      <c r="K65" s="58">
        <v>0</v>
      </c>
      <c r="L65" s="58">
        <v>6</v>
      </c>
      <c r="M65" s="59">
        <v>6</v>
      </c>
      <c r="N65" s="58">
        <v>0</v>
      </c>
      <c r="O65" s="58">
        <v>6</v>
      </c>
      <c r="P65" s="4">
        <f t="shared" si="58"/>
        <v>6</v>
      </c>
      <c r="Q65" s="4">
        <f t="shared" si="59"/>
        <v>0</v>
      </c>
      <c r="R65" s="4">
        <f t="shared" si="60"/>
        <v>0</v>
      </c>
      <c r="S65" s="5">
        <f t="shared" si="61"/>
        <v>0</v>
      </c>
    </row>
    <row r="66" spans="1:19" ht="17.25" customHeight="1">
      <c r="A66" s="2">
        <v>20</v>
      </c>
      <c r="B66" s="18"/>
      <c r="C66" s="2"/>
      <c r="D66" s="51" t="s">
        <v>52</v>
      </c>
      <c r="E66" s="49">
        <v>57</v>
      </c>
      <c r="F66" s="46">
        <v>13</v>
      </c>
      <c r="G66" s="55" t="s">
        <v>54</v>
      </c>
      <c r="H66" s="57" t="s">
        <v>49</v>
      </c>
      <c r="I66" s="2"/>
      <c r="J66" s="58">
        <v>1.2000000000000002</v>
      </c>
      <c r="K66" s="58">
        <v>0</v>
      </c>
      <c r="L66" s="58">
        <v>28</v>
      </c>
      <c r="M66" s="59">
        <v>28</v>
      </c>
      <c r="N66" s="58">
        <v>0</v>
      </c>
      <c r="O66" s="58">
        <v>28</v>
      </c>
      <c r="P66" s="4">
        <f t="shared" si="58"/>
        <v>28</v>
      </c>
      <c r="Q66" s="4">
        <f t="shared" si="59"/>
        <v>0</v>
      </c>
      <c r="R66" s="4">
        <f t="shared" si="60"/>
        <v>0</v>
      </c>
      <c r="S66" s="5">
        <f t="shared" si="61"/>
        <v>0</v>
      </c>
    </row>
    <row r="67" spans="1:19" s="44" customFormat="1" ht="17.25" customHeight="1">
      <c r="A67" s="2">
        <v>21</v>
      </c>
      <c r="B67" s="18"/>
      <c r="C67" s="2"/>
      <c r="D67" s="51" t="s">
        <v>52</v>
      </c>
      <c r="E67" s="49">
        <v>57</v>
      </c>
      <c r="F67" s="46">
        <v>14</v>
      </c>
      <c r="G67" s="55" t="s">
        <v>54</v>
      </c>
      <c r="H67" s="57" t="s">
        <v>46</v>
      </c>
      <c r="I67" s="2"/>
      <c r="J67" s="58">
        <v>3</v>
      </c>
      <c r="K67" s="58">
        <v>0</v>
      </c>
      <c r="L67" s="58">
        <v>55</v>
      </c>
      <c r="M67" s="59">
        <v>55</v>
      </c>
      <c r="N67" s="58">
        <v>0</v>
      </c>
      <c r="O67" s="58">
        <v>55</v>
      </c>
      <c r="P67" s="4">
        <f t="shared" si="58"/>
        <v>55</v>
      </c>
      <c r="Q67" s="4">
        <f t="shared" si="59"/>
        <v>0</v>
      </c>
      <c r="R67" s="4">
        <f t="shared" si="60"/>
        <v>0</v>
      </c>
      <c r="S67" s="5">
        <f t="shared" si="61"/>
        <v>0</v>
      </c>
    </row>
    <row r="68" spans="1:19" s="44" customFormat="1" ht="17.25" customHeight="1">
      <c r="A68" s="2">
        <v>22</v>
      </c>
      <c r="B68" s="18"/>
      <c r="C68" s="2"/>
      <c r="D68" s="51" t="s">
        <v>52</v>
      </c>
      <c r="E68" s="49">
        <v>57</v>
      </c>
      <c r="F68" s="46">
        <v>15</v>
      </c>
      <c r="G68" s="55" t="s">
        <v>54</v>
      </c>
      <c r="H68" s="57" t="s">
        <v>49</v>
      </c>
      <c r="I68" s="2"/>
      <c r="J68" s="58">
        <v>2.4000000000000004</v>
      </c>
      <c r="K68" s="58">
        <v>0</v>
      </c>
      <c r="L68" s="58">
        <v>62</v>
      </c>
      <c r="M68" s="59">
        <v>62</v>
      </c>
      <c r="N68" s="58">
        <v>0</v>
      </c>
      <c r="O68" s="58">
        <v>62</v>
      </c>
      <c r="P68" s="4">
        <f t="shared" si="58"/>
        <v>62</v>
      </c>
      <c r="Q68" s="4">
        <f t="shared" si="59"/>
        <v>0</v>
      </c>
      <c r="R68" s="4">
        <f t="shared" si="60"/>
        <v>0</v>
      </c>
      <c r="S68" s="5">
        <f t="shared" si="61"/>
        <v>0</v>
      </c>
    </row>
    <row r="69" spans="1:19" s="44" customFormat="1" ht="17.25" customHeight="1">
      <c r="A69" s="2">
        <v>23</v>
      </c>
      <c r="B69" s="18"/>
      <c r="C69" s="2"/>
      <c r="D69" s="47" t="s">
        <v>52</v>
      </c>
      <c r="E69" s="48">
        <v>103</v>
      </c>
      <c r="F69" s="46">
        <v>37</v>
      </c>
      <c r="G69" s="55" t="s">
        <v>54</v>
      </c>
      <c r="H69" s="57" t="s">
        <v>44</v>
      </c>
      <c r="I69" s="2"/>
      <c r="J69" s="58">
        <v>0.5</v>
      </c>
      <c r="K69" s="58">
        <v>0</v>
      </c>
      <c r="L69" s="58">
        <v>19</v>
      </c>
      <c r="M69" s="59">
        <v>19</v>
      </c>
      <c r="N69" s="58">
        <v>0</v>
      </c>
      <c r="O69" s="58">
        <v>19</v>
      </c>
      <c r="P69" s="4">
        <f t="shared" si="58"/>
        <v>19</v>
      </c>
      <c r="Q69" s="4">
        <f t="shared" si="59"/>
        <v>0</v>
      </c>
      <c r="R69" s="4">
        <f t="shared" si="60"/>
        <v>0</v>
      </c>
      <c r="S69" s="5">
        <f t="shared" si="61"/>
        <v>0</v>
      </c>
    </row>
    <row r="70" spans="1:19" s="44" customFormat="1" ht="17.25" customHeight="1">
      <c r="A70" s="2">
        <v>24</v>
      </c>
      <c r="B70" s="18"/>
      <c r="C70" s="2"/>
      <c r="D70" s="47" t="s">
        <v>52</v>
      </c>
      <c r="E70" s="48">
        <v>109</v>
      </c>
      <c r="F70" s="46">
        <v>10</v>
      </c>
      <c r="G70" s="55" t="s">
        <v>54</v>
      </c>
      <c r="H70" s="57" t="s">
        <v>46</v>
      </c>
      <c r="I70" s="2"/>
      <c r="J70" s="58">
        <v>1</v>
      </c>
      <c r="K70" s="58">
        <v>0</v>
      </c>
      <c r="L70" s="58">
        <v>8</v>
      </c>
      <c r="M70" s="59">
        <v>8</v>
      </c>
      <c r="N70" s="58">
        <v>0</v>
      </c>
      <c r="O70" s="58">
        <v>8</v>
      </c>
      <c r="P70" s="4">
        <f t="shared" si="58"/>
        <v>8</v>
      </c>
      <c r="Q70" s="4">
        <f t="shared" si="59"/>
        <v>0</v>
      </c>
      <c r="R70" s="4">
        <f t="shared" si="60"/>
        <v>0</v>
      </c>
      <c r="S70" s="5">
        <f t="shared" si="61"/>
        <v>0</v>
      </c>
    </row>
    <row r="71" spans="1:19" s="44" customFormat="1" ht="17.25" customHeight="1">
      <c r="A71" s="2">
        <v>25</v>
      </c>
      <c r="B71" s="18"/>
      <c r="C71" s="2"/>
      <c r="D71" s="47" t="s">
        <v>52</v>
      </c>
      <c r="E71" s="48">
        <v>110</v>
      </c>
      <c r="F71" s="46">
        <v>8</v>
      </c>
      <c r="G71" s="55" t="s">
        <v>54</v>
      </c>
      <c r="H71" s="57" t="s">
        <v>46</v>
      </c>
      <c r="I71" s="2"/>
      <c r="J71" s="58">
        <v>2</v>
      </c>
      <c r="K71" s="58">
        <v>0</v>
      </c>
      <c r="L71" s="58">
        <v>21</v>
      </c>
      <c r="M71" s="59">
        <v>21</v>
      </c>
      <c r="N71" s="58">
        <v>0</v>
      </c>
      <c r="O71" s="58">
        <v>21</v>
      </c>
      <c r="P71" s="4">
        <f t="shared" si="58"/>
        <v>21</v>
      </c>
      <c r="Q71" s="4">
        <f t="shared" si="59"/>
        <v>0</v>
      </c>
      <c r="R71" s="4">
        <f t="shared" si="60"/>
        <v>0</v>
      </c>
      <c r="S71" s="5">
        <f t="shared" si="61"/>
        <v>0</v>
      </c>
    </row>
    <row r="72" spans="1:19" s="44" customFormat="1" ht="17.25" customHeight="1">
      <c r="A72" s="2">
        <v>26</v>
      </c>
      <c r="B72" s="18"/>
      <c r="C72" s="2"/>
      <c r="D72" s="47" t="s">
        <v>52</v>
      </c>
      <c r="E72" s="48">
        <v>137</v>
      </c>
      <c r="F72" s="46">
        <v>25</v>
      </c>
      <c r="G72" s="55" t="s">
        <v>54</v>
      </c>
      <c r="H72" s="57" t="s">
        <v>46</v>
      </c>
      <c r="I72" s="2"/>
      <c r="J72" s="58">
        <v>0.2</v>
      </c>
      <c r="K72" s="58">
        <v>0</v>
      </c>
      <c r="L72" s="58">
        <v>16</v>
      </c>
      <c r="M72" s="59">
        <v>16</v>
      </c>
      <c r="N72" s="58">
        <v>0</v>
      </c>
      <c r="O72" s="58">
        <v>16</v>
      </c>
      <c r="P72" s="4">
        <f t="shared" si="58"/>
        <v>16</v>
      </c>
      <c r="Q72" s="4">
        <f t="shared" si="59"/>
        <v>0</v>
      </c>
      <c r="R72" s="4">
        <f t="shared" si="60"/>
        <v>0</v>
      </c>
      <c r="S72" s="5">
        <f t="shared" si="61"/>
        <v>0</v>
      </c>
    </row>
    <row r="73" spans="1:19" s="44" customFormat="1" ht="17.25" customHeight="1">
      <c r="A73" s="2">
        <v>27</v>
      </c>
      <c r="B73" s="18"/>
      <c r="C73" s="2"/>
      <c r="D73" s="47" t="s">
        <v>53</v>
      </c>
      <c r="E73" s="48">
        <v>137</v>
      </c>
      <c r="F73" s="46">
        <v>9</v>
      </c>
      <c r="G73" s="55" t="s">
        <v>54</v>
      </c>
      <c r="H73" s="57" t="s">
        <v>57</v>
      </c>
      <c r="I73" s="2"/>
      <c r="J73" s="58">
        <v>10.4</v>
      </c>
      <c r="K73" s="58">
        <v>0</v>
      </c>
      <c r="L73" s="58">
        <v>67</v>
      </c>
      <c r="M73" s="59">
        <v>67</v>
      </c>
      <c r="N73" s="58">
        <v>0</v>
      </c>
      <c r="O73" s="58">
        <v>67</v>
      </c>
      <c r="P73" s="4">
        <f t="shared" si="58"/>
        <v>67</v>
      </c>
      <c r="Q73" s="4">
        <f t="shared" si="59"/>
        <v>0</v>
      </c>
      <c r="R73" s="4">
        <f t="shared" si="60"/>
        <v>0</v>
      </c>
      <c r="S73" s="5">
        <f t="shared" si="61"/>
        <v>0</v>
      </c>
    </row>
    <row r="74" spans="1:19" s="44" customFormat="1" ht="17.25" customHeight="1">
      <c r="A74" s="2">
        <v>28</v>
      </c>
      <c r="B74" s="18"/>
      <c r="C74" s="2"/>
      <c r="D74" s="47" t="s">
        <v>53</v>
      </c>
      <c r="E74" s="48">
        <v>159</v>
      </c>
      <c r="F74" s="46">
        <v>38</v>
      </c>
      <c r="G74" s="55" t="s">
        <v>54</v>
      </c>
      <c r="H74" s="57" t="s">
        <v>46</v>
      </c>
      <c r="I74" s="2"/>
      <c r="J74" s="58">
        <v>3.5</v>
      </c>
      <c r="K74" s="58">
        <v>0</v>
      </c>
      <c r="L74" s="58">
        <v>11</v>
      </c>
      <c r="M74" s="59">
        <v>11</v>
      </c>
      <c r="N74" s="58">
        <v>0</v>
      </c>
      <c r="O74" s="58">
        <v>11</v>
      </c>
      <c r="P74" s="4">
        <f t="shared" si="58"/>
        <v>11</v>
      </c>
      <c r="Q74" s="4">
        <f t="shared" si="59"/>
        <v>0</v>
      </c>
      <c r="R74" s="4">
        <f t="shared" si="60"/>
        <v>0</v>
      </c>
      <c r="S74" s="5">
        <f t="shared" si="61"/>
        <v>0</v>
      </c>
    </row>
    <row r="75" spans="1:19" ht="17.25" customHeight="1">
      <c r="A75" s="2">
        <v>29</v>
      </c>
      <c r="B75" s="18"/>
      <c r="C75" s="2"/>
      <c r="D75" s="47" t="s">
        <v>53</v>
      </c>
      <c r="E75" s="48">
        <v>179</v>
      </c>
      <c r="F75" s="46">
        <v>6</v>
      </c>
      <c r="G75" s="55" t="s">
        <v>54</v>
      </c>
      <c r="H75" s="57" t="s">
        <v>46</v>
      </c>
      <c r="I75" s="2"/>
      <c r="J75" s="58">
        <v>2.5</v>
      </c>
      <c r="K75" s="58">
        <v>0</v>
      </c>
      <c r="L75" s="58">
        <v>12</v>
      </c>
      <c r="M75" s="59">
        <v>12</v>
      </c>
      <c r="N75" s="58">
        <v>0</v>
      </c>
      <c r="O75" s="58">
        <v>12</v>
      </c>
      <c r="P75" s="4">
        <f t="shared" si="58"/>
        <v>12</v>
      </c>
      <c r="Q75" s="4">
        <f t="shared" si="59"/>
        <v>0</v>
      </c>
      <c r="R75" s="4">
        <f t="shared" si="60"/>
        <v>0</v>
      </c>
      <c r="S75" s="5">
        <f t="shared" si="61"/>
        <v>0</v>
      </c>
    </row>
    <row r="76" spans="1:19" ht="17.25" customHeight="1">
      <c r="A76" s="2">
        <v>30</v>
      </c>
      <c r="B76" s="18"/>
      <c r="C76" s="2"/>
      <c r="D76" s="47" t="s">
        <v>53</v>
      </c>
      <c r="E76" s="48">
        <v>179</v>
      </c>
      <c r="F76" s="46">
        <v>10</v>
      </c>
      <c r="G76" s="55" t="s">
        <v>54</v>
      </c>
      <c r="H76" s="57" t="s">
        <v>46</v>
      </c>
      <c r="I76" s="2"/>
      <c r="J76" s="58">
        <v>4</v>
      </c>
      <c r="K76" s="58">
        <v>0</v>
      </c>
      <c r="L76" s="58">
        <v>17</v>
      </c>
      <c r="M76" s="59">
        <v>17</v>
      </c>
      <c r="N76" s="58">
        <v>0</v>
      </c>
      <c r="O76" s="58">
        <v>17</v>
      </c>
      <c r="P76" s="4">
        <f t="shared" si="58"/>
        <v>17</v>
      </c>
      <c r="Q76" s="4">
        <f t="shared" si="59"/>
        <v>0</v>
      </c>
      <c r="R76" s="4">
        <f t="shared" si="60"/>
        <v>0</v>
      </c>
      <c r="S76" s="5">
        <f t="shared" si="61"/>
        <v>0</v>
      </c>
    </row>
    <row r="77" spans="1:19" ht="17.25" customHeight="1">
      <c r="A77" s="2">
        <v>31</v>
      </c>
      <c r="B77" s="18"/>
      <c r="C77" s="2"/>
      <c r="D77" s="47" t="s">
        <v>53</v>
      </c>
      <c r="E77" s="48">
        <v>179</v>
      </c>
      <c r="F77" s="46">
        <v>12</v>
      </c>
      <c r="G77" s="55" t="s">
        <v>54</v>
      </c>
      <c r="H77" s="57" t="s">
        <v>46</v>
      </c>
      <c r="I77" s="2"/>
      <c r="J77" s="58">
        <v>6</v>
      </c>
      <c r="K77" s="58">
        <v>0</v>
      </c>
      <c r="L77" s="58">
        <v>32</v>
      </c>
      <c r="M77" s="59">
        <v>32</v>
      </c>
      <c r="N77" s="58">
        <v>0</v>
      </c>
      <c r="O77" s="58">
        <v>32</v>
      </c>
      <c r="P77" s="4">
        <f t="shared" si="58"/>
        <v>32</v>
      </c>
      <c r="Q77" s="4">
        <f t="shared" si="59"/>
        <v>0</v>
      </c>
      <c r="R77" s="4">
        <f t="shared" si="60"/>
        <v>0</v>
      </c>
      <c r="S77" s="5">
        <f t="shared" si="61"/>
        <v>0</v>
      </c>
    </row>
    <row r="78" spans="1:19" ht="17.25" customHeight="1">
      <c r="A78" s="2">
        <v>32</v>
      </c>
      <c r="B78" s="18"/>
      <c r="C78" s="2"/>
      <c r="D78" s="47" t="s">
        <v>53</v>
      </c>
      <c r="E78" s="48">
        <v>180</v>
      </c>
      <c r="F78" s="46">
        <v>8</v>
      </c>
      <c r="G78" s="55" t="s">
        <v>54</v>
      </c>
      <c r="H78" s="57" t="s">
        <v>46</v>
      </c>
      <c r="I78" s="2"/>
      <c r="J78" s="58">
        <v>1</v>
      </c>
      <c r="K78" s="58">
        <v>0</v>
      </c>
      <c r="L78" s="58">
        <v>5</v>
      </c>
      <c r="M78" s="59">
        <v>5</v>
      </c>
      <c r="N78" s="58">
        <v>0</v>
      </c>
      <c r="O78" s="58">
        <v>5</v>
      </c>
      <c r="P78" s="4">
        <f t="shared" si="58"/>
        <v>5</v>
      </c>
      <c r="Q78" s="4">
        <f t="shared" si="59"/>
        <v>0</v>
      </c>
      <c r="R78" s="4">
        <f t="shared" si="60"/>
        <v>0</v>
      </c>
      <c r="S78" s="5">
        <f t="shared" si="61"/>
        <v>0</v>
      </c>
    </row>
    <row r="79" spans="1:19" ht="17.25" customHeight="1">
      <c r="A79" s="2">
        <v>33</v>
      </c>
      <c r="B79" s="18"/>
      <c r="C79" s="2"/>
      <c r="D79" s="47" t="s">
        <v>53</v>
      </c>
      <c r="E79" s="48">
        <v>180</v>
      </c>
      <c r="F79" s="46">
        <v>17</v>
      </c>
      <c r="G79" s="55" t="s">
        <v>54</v>
      </c>
      <c r="H79" s="57" t="s">
        <v>46</v>
      </c>
      <c r="I79" s="2"/>
      <c r="J79" s="58">
        <v>2.4</v>
      </c>
      <c r="K79" s="58">
        <v>0</v>
      </c>
      <c r="L79" s="58">
        <v>12</v>
      </c>
      <c r="M79" s="59">
        <v>12</v>
      </c>
      <c r="N79" s="58">
        <v>0</v>
      </c>
      <c r="O79" s="58">
        <v>12</v>
      </c>
      <c r="P79" s="4">
        <f t="shared" si="58"/>
        <v>12</v>
      </c>
      <c r="Q79" s="4">
        <f t="shared" si="59"/>
        <v>0</v>
      </c>
      <c r="R79" s="4">
        <f t="shared" si="60"/>
        <v>0</v>
      </c>
      <c r="S79" s="5">
        <f t="shared" si="61"/>
        <v>0</v>
      </c>
    </row>
    <row r="80" spans="1:19" ht="17.25" customHeight="1">
      <c r="A80" s="2">
        <v>34</v>
      </c>
      <c r="B80" s="18"/>
      <c r="C80" s="2"/>
      <c r="D80" s="2"/>
      <c r="E80" s="19"/>
      <c r="F80" s="2"/>
      <c r="G80" s="2"/>
      <c r="H80" s="2"/>
      <c r="I80" s="2"/>
      <c r="J80" s="60"/>
      <c r="K80" s="19"/>
      <c r="L80" s="19"/>
      <c r="M80" s="4">
        <f t="shared" ref="M80:M82" si="62">K80+L80</f>
        <v>0</v>
      </c>
      <c r="N80" s="19"/>
      <c r="O80" s="19"/>
      <c r="P80" s="4">
        <f t="shared" si="58"/>
        <v>0</v>
      </c>
      <c r="Q80" s="4">
        <f t="shared" si="59"/>
        <v>0</v>
      </c>
      <c r="R80" s="4">
        <f t="shared" si="60"/>
        <v>0</v>
      </c>
      <c r="S80" s="5">
        <f t="shared" si="61"/>
        <v>0</v>
      </c>
    </row>
    <row r="81" spans="1:19" ht="17.25" customHeight="1">
      <c r="A81" s="2">
        <v>35</v>
      </c>
      <c r="B81" s="18"/>
      <c r="C81" s="2"/>
      <c r="D81" s="2"/>
      <c r="E81" s="19"/>
      <c r="F81" s="2"/>
      <c r="G81" s="2"/>
      <c r="H81" s="2"/>
      <c r="I81" s="2"/>
      <c r="J81" s="60"/>
      <c r="K81" s="19"/>
      <c r="L81" s="19"/>
      <c r="M81" s="4">
        <f t="shared" si="62"/>
        <v>0</v>
      </c>
      <c r="N81" s="19"/>
      <c r="O81" s="19"/>
      <c r="P81" s="4">
        <f t="shared" si="58"/>
        <v>0</v>
      </c>
      <c r="Q81" s="4">
        <f t="shared" si="59"/>
        <v>0</v>
      </c>
      <c r="R81" s="4">
        <f t="shared" si="60"/>
        <v>0</v>
      </c>
      <c r="S81" s="5">
        <f t="shared" si="61"/>
        <v>0</v>
      </c>
    </row>
    <row r="82" spans="1:19" ht="17.25" customHeight="1">
      <c r="A82" s="2">
        <v>36</v>
      </c>
      <c r="B82" s="18"/>
      <c r="C82" s="2"/>
      <c r="D82" s="2"/>
      <c r="E82" s="19"/>
      <c r="F82" s="2"/>
      <c r="G82" s="2"/>
      <c r="H82" s="2"/>
      <c r="I82" s="2"/>
      <c r="J82" s="60"/>
      <c r="K82" s="19"/>
      <c r="L82" s="19"/>
      <c r="M82" s="4">
        <f t="shared" si="62"/>
        <v>0</v>
      </c>
      <c r="N82" s="19"/>
      <c r="O82" s="19"/>
      <c r="P82" s="4">
        <f t="shared" si="58"/>
        <v>0</v>
      </c>
      <c r="Q82" s="4">
        <f t="shared" si="59"/>
        <v>0</v>
      </c>
      <c r="R82" s="4">
        <f t="shared" si="60"/>
        <v>0</v>
      </c>
      <c r="S82" s="5">
        <f t="shared" si="61"/>
        <v>0</v>
      </c>
    </row>
    <row r="83" spans="1:19" ht="17.25" customHeight="1">
      <c r="A83" s="2">
        <v>37</v>
      </c>
      <c r="B83" s="18"/>
      <c r="C83" s="2"/>
      <c r="D83" s="2"/>
      <c r="E83" s="19"/>
      <c r="F83" s="2"/>
      <c r="G83" s="2"/>
      <c r="H83" s="2"/>
      <c r="I83" s="2"/>
      <c r="J83" s="3"/>
      <c r="K83" s="2"/>
      <c r="L83" s="2"/>
      <c r="M83" s="4">
        <f t="shared" ref="M83:M87" si="63">K83+L83</f>
        <v>0</v>
      </c>
      <c r="N83" s="19"/>
      <c r="O83" s="19"/>
      <c r="P83" s="4">
        <f t="shared" si="54"/>
        <v>0</v>
      </c>
      <c r="Q83" s="4">
        <f t="shared" si="55"/>
        <v>0</v>
      </c>
      <c r="R83" s="4">
        <f t="shared" si="56"/>
        <v>0</v>
      </c>
      <c r="S83" s="5">
        <f t="shared" si="57"/>
        <v>0</v>
      </c>
    </row>
    <row r="84" spans="1:19" ht="17.25" customHeight="1">
      <c r="A84" s="2">
        <v>38</v>
      </c>
      <c r="B84" s="18"/>
      <c r="C84" s="2"/>
      <c r="D84" s="2"/>
      <c r="E84" s="19"/>
      <c r="F84" s="2"/>
      <c r="G84" s="2"/>
      <c r="H84" s="2"/>
      <c r="I84" s="2"/>
      <c r="J84" s="3"/>
      <c r="K84" s="2"/>
      <c r="L84" s="2"/>
      <c r="M84" s="4">
        <f t="shared" ref="M84:M85" si="64">K84+L84</f>
        <v>0</v>
      </c>
      <c r="N84" s="19"/>
      <c r="O84" s="19"/>
      <c r="P84" s="4">
        <f t="shared" ref="P84:P85" si="65">N84+O84</f>
        <v>0</v>
      </c>
      <c r="Q84" s="4">
        <f t="shared" ref="Q84:Q85" si="66">K84-N84</f>
        <v>0</v>
      </c>
      <c r="R84" s="4">
        <f t="shared" ref="R84:R85" si="67">L84-O84</f>
        <v>0</v>
      </c>
      <c r="S84" s="5">
        <f t="shared" ref="S84:S85" si="68">Q84+R84</f>
        <v>0</v>
      </c>
    </row>
    <row r="85" spans="1:19" ht="17.25" customHeight="1">
      <c r="A85" s="2">
        <v>39</v>
      </c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4">
        <f t="shared" si="64"/>
        <v>0</v>
      </c>
      <c r="N85" s="19"/>
      <c r="O85" s="19"/>
      <c r="P85" s="4">
        <f t="shared" si="65"/>
        <v>0</v>
      </c>
      <c r="Q85" s="4">
        <f t="shared" si="66"/>
        <v>0</v>
      </c>
      <c r="R85" s="4">
        <f t="shared" si="67"/>
        <v>0</v>
      </c>
      <c r="S85" s="5">
        <f t="shared" si="68"/>
        <v>0</v>
      </c>
    </row>
    <row r="86" spans="1:19" ht="17.25" customHeight="1">
      <c r="A86" s="2">
        <v>40</v>
      </c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4">
        <f t="shared" ref="M86" si="69">K86+L86</f>
        <v>0</v>
      </c>
      <c r="N86" s="19"/>
      <c r="O86" s="19"/>
      <c r="P86" s="4">
        <f t="shared" si="54"/>
        <v>0</v>
      </c>
      <c r="Q86" s="4">
        <f t="shared" si="55"/>
        <v>0</v>
      </c>
      <c r="R86" s="4">
        <f t="shared" si="56"/>
        <v>0</v>
      </c>
      <c r="S86" s="5">
        <f t="shared" si="57"/>
        <v>0</v>
      </c>
    </row>
    <row r="87" spans="1:19" ht="15.75">
      <c r="A87" s="2">
        <v>41</v>
      </c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4">
        <f t="shared" si="63"/>
        <v>0</v>
      </c>
      <c r="N87" s="2"/>
      <c r="O87" s="2"/>
      <c r="P87" s="4">
        <f t="shared" si="38"/>
        <v>0</v>
      </c>
      <c r="Q87" s="4">
        <f t="shared" si="39"/>
        <v>0</v>
      </c>
      <c r="R87" s="4">
        <f t="shared" si="40"/>
        <v>0</v>
      </c>
      <c r="S87" s="5">
        <f t="shared" si="41"/>
        <v>0</v>
      </c>
    </row>
    <row r="88" spans="1:19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/>
      <c r="N88" s="13"/>
      <c r="O88" s="13"/>
      <c r="P88" s="13"/>
      <c r="Q88" s="13"/>
      <c r="R88" s="13"/>
      <c r="S88" s="14"/>
    </row>
    <row r="89" spans="1:19" ht="15.75">
      <c r="A89" s="66" t="s">
        <v>13</v>
      </c>
      <c r="B89" s="67"/>
      <c r="C89" s="67"/>
      <c r="D89" s="67"/>
      <c r="E89" s="67"/>
      <c r="F89" s="67"/>
      <c r="G89" s="67"/>
      <c r="H89" s="67"/>
      <c r="I89" s="67"/>
      <c r="J89" s="68"/>
      <c r="K89" s="10">
        <f t="shared" ref="K89:S89" si="70">SUM(K47:K88)</f>
        <v>432</v>
      </c>
      <c r="L89" s="10">
        <f t="shared" si="70"/>
        <v>1575</v>
      </c>
      <c r="M89" s="10">
        <f t="shared" si="70"/>
        <v>2007</v>
      </c>
      <c r="N89" s="10">
        <f t="shared" si="70"/>
        <v>432</v>
      </c>
      <c r="O89" s="10">
        <f t="shared" si="70"/>
        <v>1575</v>
      </c>
      <c r="P89" s="10">
        <f t="shared" si="70"/>
        <v>2007</v>
      </c>
      <c r="Q89" s="10">
        <f t="shared" si="70"/>
        <v>0</v>
      </c>
      <c r="R89" s="10">
        <f t="shared" si="70"/>
        <v>0</v>
      </c>
      <c r="S89" s="10">
        <f t="shared" si="70"/>
        <v>0</v>
      </c>
    </row>
    <row r="90" spans="1:19" ht="14.25" customHeight="1"/>
    <row r="91" spans="1:19" hidden="1"/>
    <row r="92" spans="1:19" hidden="1"/>
    <row r="93" spans="1:19" hidden="1"/>
    <row r="94" spans="1:19" ht="15.75" hidden="1">
      <c r="B94" s="15" t="s">
        <v>16</v>
      </c>
      <c r="C94" s="15" t="s">
        <v>34</v>
      </c>
      <c r="D94" s="15" t="s">
        <v>17</v>
      </c>
      <c r="E94" s="15" t="s">
        <v>27</v>
      </c>
      <c r="F94" s="15" t="s">
        <v>28</v>
      </c>
    </row>
    <row r="95" spans="1:19" ht="15.75" hidden="1">
      <c r="B95" s="15" t="s">
        <v>18</v>
      </c>
      <c r="C95" s="15" t="s">
        <v>35</v>
      </c>
      <c r="D95" s="15" t="s">
        <v>19</v>
      </c>
      <c r="E95" s="15"/>
      <c r="F95" s="15" t="s">
        <v>29</v>
      </c>
    </row>
    <row r="96" spans="1:19" ht="15.75" hidden="1">
      <c r="B96" s="15"/>
      <c r="C96" s="15"/>
      <c r="D96" s="15" t="s">
        <v>20</v>
      </c>
      <c r="E96" s="15"/>
      <c r="F96" s="17" t="s">
        <v>30</v>
      </c>
    </row>
    <row r="97" spans="1:6" ht="15.75" hidden="1">
      <c r="B97" s="15"/>
      <c r="C97" s="15"/>
      <c r="D97" s="15" t="s">
        <v>21</v>
      </c>
      <c r="E97" s="15"/>
      <c r="F97" s="17" t="s">
        <v>31</v>
      </c>
    </row>
    <row r="98" spans="1:6" ht="15.75" hidden="1">
      <c r="B98" s="15"/>
      <c r="C98" s="15"/>
      <c r="D98" s="15" t="s">
        <v>22</v>
      </c>
      <c r="E98" s="15"/>
      <c r="F98" s="17" t="s">
        <v>32</v>
      </c>
    </row>
    <row r="99" spans="1:6" ht="15.75" hidden="1">
      <c r="B99" s="15"/>
      <c r="C99" s="15"/>
      <c r="D99" s="15" t="s">
        <v>23</v>
      </c>
      <c r="E99" s="15"/>
    </row>
    <row r="101" spans="1:6" ht="15.75" customHeight="1">
      <c r="A101" s="16" t="s">
        <v>24</v>
      </c>
      <c r="B101" s="75" t="s">
        <v>25</v>
      </c>
      <c r="C101" s="75"/>
      <c r="D101" s="75"/>
      <c r="E101" s="75"/>
      <c r="F101" s="75"/>
    </row>
  </sheetData>
  <sheetProtection formatCells="0" formatColumns="0" formatRows="0" insertColumns="0" insertRows="0" insertHyperlinks="0" deleteColumns="0" deleteRows="0" sort="0" autoFilter="0" pivotTables="0"/>
  <mergeCells count="23">
    <mergeCell ref="B101:F101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89:J89"/>
    <mergeCell ref="Q2:S3"/>
    <mergeCell ref="C3:C4"/>
    <mergeCell ref="D3:D4"/>
    <mergeCell ref="E3:E4"/>
    <mergeCell ref="A46:S46"/>
    <mergeCell ref="F3:F4"/>
    <mergeCell ref="A5:S5"/>
    <mergeCell ref="A43:J43"/>
    <mergeCell ref="A44:H45"/>
    <mergeCell ref="I44:R44"/>
    <mergeCell ref="I45:R45"/>
  </mergeCells>
  <dataValidations count="5">
    <dataValidation type="list" allowBlank="1" showInputMessage="1" showErrorMessage="1" sqref="I6:I41 I47:I87">
      <formula1>$D$94:$D$99</formula1>
    </dataValidation>
    <dataValidation type="list" allowBlank="1" showInputMessage="1" showErrorMessage="1" sqref="H6:H41 H47:H87">
      <formula1>$C$94:$C$95</formula1>
    </dataValidation>
    <dataValidation type="list" allowBlank="1" showInputMessage="1" showErrorMessage="1" sqref="G6:G41 G47:G87">
      <formula1>$B$94:$B$95</formula1>
    </dataValidation>
    <dataValidation type="list" allowBlank="1" showInputMessage="1" showErrorMessage="1" sqref="C6:C41 C47:C87">
      <formula1>$E$94</formula1>
    </dataValidation>
    <dataValidation type="list" allowBlank="1" showInputMessage="1" showErrorMessage="1" sqref="D6:D41 D47:D87">
      <formula1>$F$94:$F$98</formula1>
    </dataValidation>
  </dataValidations>
  <pageMargins left="0.70866141732283472" right="0.70866141732283472" top="0.36" bottom="0.28999999999999998" header="0.31496062992125984" footer="0.31496062992125984"/>
  <pageSetup paperSize="9" scale="62" fitToHeight="46" orientation="landscape" horizontalDpi="180" verticalDpi="18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2021-06-25T09:35:10Z</dcterms:modified>
</cp:coreProperties>
</file>